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ENCIA_REV\CALIDAD 2019\"/>
    </mc:Choice>
  </mc:AlternateContent>
  <bookViews>
    <workbookView xWindow="0" yWindow="0" windowWidth="10215" windowHeight="175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56" i="2" l="1"/>
  <c r="AX56" i="2"/>
  <c r="AR56" i="2"/>
  <c r="AH56" i="2"/>
  <c r="AG56" i="2"/>
  <c r="BA55" i="2"/>
  <c r="AX55" i="2"/>
  <c r="AR55" i="2"/>
  <c r="AG55" i="2"/>
  <c r="AH55" i="2" s="1"/>
  <c r="BA54" i="2"/>
  <c r="AX54" i="2"/>
  <c r="AR54" i="2"/>
  <c r="AG54" i="2"/>
  <c r="AH54" i="2" s="1"/>
  <c r="BA53" i="2"/>
  <c r="AX53" i="2"/>
  <c r="AR53" i="2"/>
  <c r="AG53" i="2"/>
  <c r="AH53" i="2" s="1"/>
  <c r="BA52" i="2"/>
  <c r="AX52" i="2"/>
  <c r="AR52" i="2"/>
  <c r="AG52" i="2"/>
  <c r="AH52" i="2" s="1"/>
  <c r="BA51" i="2"/>
  <c r="AX51" i="2"/>
  <c r="AR51" i="2"/>
  <c r="AG51" i="2"/>
  <c r="AH51" i="2" s="1"/>
  <c r="BA50" i="2"/>
  <c r="BB50" i="2" s="1"/>
  <c r="BC50" i="2" s="1"/>
  <c r="AX50" i="2"/>
  <c r="AR50" i="2"/>
  <c r="AG50" i="2"/>
  <c r="AH50" i="2" s="1"/>
  <c r="BA49" i="2"/>
  <c r="AX49" i="2"/>
  <c r="AR49" i="2"/>
  <c r="AH49" i="2"/>
  <c r="AG49" i="2"/>
  <c r="BA48" i="2"/>
  <c r="AX48" i="2"/>
  <c r="AR48" i="2"/>
  <c r="AG48" i="2"/>
  <c r="AH48" i="2" s="1"/>
  <c r="BA47" i="2"/>
  <c r="AX47" i="2"/>
  <c r="AR47" i="2"/>
  <c r="AG47" i="2"/>
  <c r="AH47" i="2" s="1"/>
  <c r="BA46" i="2"/>
  <c r="BB46" i="2" s="1"/>
  <c r="BC46" i="2" s="1"/>
  <c r="AX46" i="2"/>
  <c r="AR46" i="2"/>
  <c r="AG46" i="2"/>
  <c r="AH46" i="2" s="1"/>
  <c r="BA45" i="2"/>
  <c r="AX45" i="2"/>
  <c r="AR45" i="2"/>
  <c r="AH45" i="2"/>
  <c r="AG45" i="2"/>
  <c r="BA44" i="2"/>
  <c r="AX44" i="2"/>
  <c r="AR44" i="2"/>
  <c r="AG44" i="2"/>
  <c r="AH44" i="2" s="1"/>
  <c r="BA43" i="2"/>
  <c r="AX43" i="2"/>
  <c r="AR43" i="2"/>
  <c r="AG43" i="2"/>
  <c r="AH43" i="2" s="1"/>
  <c r="BA42" i="2"/>
  <c r="AX42" i="2"/>
  <c r="AR42" i="2"/>
  <c r="AH42" i="2"/>
  <c r="AG42" i="2"/>
  <c r="BA41" i="2"/>
  <c r="AX41" i="2"/>
  <c r="AR41" i="2"/>
  <c r="AG41" i="2"/>
  <c r="AH41" i="2" s="1"/>
  <c r="BA40" i="2"/>
  <c r="AX40" i="2"/>
  <c r="AR40" i="2"/>
  <c r="AG40" i="2"/>
  <c r="AH40" i="2" s="1"/>
  <c r="BA39" i="2"/>
  <c r="AX39" i="2"/>
  <c r="AR39" i="2"/>
  <c r="AG39" i="2"/>
  <c r="AH39" i="2" s="1"/>
  <c r="BA38" i="2"/>
  <c r="AX38" i="2"/>
  <c r="AR38" i="2"/>
  <c r="AH38" i="2"/>
  <c r="AG38" i="2"/>
  <c r="BA37" i="2"/>
  <c r="AX37" i="2"/>
  <c r="AR37" i="2"/>
  <c r="AG37" i="2"/>
  <c r="AH37" i="2" s="1"/>
  <c r="BA36" i="2"/>
  <c r="BB36" i="2" s="1"/>
  <c r="BC36" i="2" s="1"/>
  <c r="AX36" i="2"/>
  <c r="AR36" i="2"/>
  <c r="AG36" i="2"/>
  <c r="AH36" i="2" s="1"/>
  <c r="BA35" i="2"/>
  <c r="AX35" i="2"/>
  <c r="AR35" i="2"/>
  <c r="AH35" i="2"/>
  <c r="AG35" i="2"/>
  <c r="BA34" i="2"/>
  <c r="AX34" i="2"/>
  <c r="AR34" i="2"/>
  <c r="AG34" i="2"/>
  <c r="AH34" i="2" s="1"/>
  <c r="BA33" i="2"/>
  <c r="AX33" i="2"/>
  <c r="AR33" i="2"/>
  <c r="AG33" i="2"/>
  <c r="AH33" i="2" s="1"/>
  <c r="BA32" i="2"/>
  <c r="BB32" i="2" s="1"/>
  <c r="BC32" i="2" s="1"/>
  <c r="AX32" i="2"/>
  <c r="AR32" i="2"/>
  <c r="AG32" i="2"/>
  <c r="AH32" i="2" s="1"/>
  <c r="BA31" i="2"/>
  <c r="AX31" i="2"/>
  <c r="AR31" i="2"/>
  <c r="AH31" i="2"/>
  <c r="AG31" i="2"/>
  <c r="BA30" i="2"/>
  <c r="AX30" i="2"/>
  <c r="AR30" i="2"/>
  <c r="AG30" i="2"/>
  <c r="AH30" i="2" s="1"/>
  <c r="BA29" i="2"/>
  <c r="AX29" i="2"/>
  <c r="AR29" i="2"/>
  <c r="AG29" i="2"/>
  <c r="AH29" i="2" s="1"/>
  <c r="BA28" i="2"/>
  <c r="AX28" i="2"/>
  <c r="AR28" i="2"/>
  <c r="AH28" i="2"/>
  <c r="AG28" i="2"/>
  <c r="BA27" i="2"/>
  <c r="AX27" i="2"/>
  <c r="AR27" i="2"/>
  <c r="AG27" i="2"/>
  <c r="AH27" i="2" s="1"/>
  <c r="BA26" i="2"/>
  <c r="AX26" i="2"/>
  <c r="AR26" i="2"/>
  <c r="AG26" i="2"/>
  <c r="AH26" i="2" s="1"/>
  <c r="BA25" i="2"/>
  <c r="AX25" i="2"/>
  <c r="AR25" i="2"/>
  <c r="AG25" i="2"/>
  <c r="AH25" i="2" s="1"/>
  <c r="BA24" i="2"/>
  <c r="AX24" i="2"/>
  <c r="AR24" i="2"/>
  <c r="AH24" i="2"/>
  <c r="AG24" i="2"/>
  <c r="BA23" i="2"/>
  <c r="AX23" i="2"/>
  <c r="AR23" i="2"/>
  <c r="AG23" i="2"/>
  <c r="AH23" i="2" s="1"/>
  <c r="BA22" i="2"/>
  <c r="AX22" i="2"/>
  <c r="AR22" i="2"/>
  <c r="AG22" i="2"/>
  <c r="AH22" i="2" s="1"/>
  <c r="BA21" i="2"/>
  <c r="AX21" i="2"/>
  <c r="AR21" i="2"/>
  <c r="AG21" i="2"/>
  <c r="AH21" i="2" s="1"/>
  <c r="BA20" i="2"/>
  <c r="AX20" i="2"/>
  <c r="AR20" i="2"/>
  <c r="AG20" i="2"/>
  <c r="AH20" i="2" s="1"/>
  <c r="BA19" i="2"/>
  <c r="AX19" i="2"/>
  <c r="AR19" i="2"/>
  <c r="AG19" i="2"/>
  <c r="AH19" i="2" s="1"/>
  <c r="BA18" i="2"/>
  <c r="BB18" i="2" s="1"/>
  <c r="BC18" i="2" s="1"/>
  <c r="AX18" i="2"/>
  <c r="AR18" i="2"/>
  <c r="AG18" i="2"/>
  <c r="AH18" i="2" s="1"/>
  <c r="BA17" i="2"/>
  <c r="AX17" i="2"/>
  <c r="AR17" i="2"/>
  <c r="AH17" i="2"/>
  <c r="AG17" i="2"/>
  <c r="BA16" i="2"/>
  <c r="AX16" i="2"/>
  <c r="AR16" i="2"/>
  <c r="AG16" i="2"/>
  <c r="AH16" i="2" s="1"/>
  <c r="BA15" i="2"/>
  <c r="AX15" i="2"/>
  <c r="AR15" i="2"/>
  <c r="AG15" i="2"/>
  <c r="AH15" i="2" s="1"/>
  <c r="BA14" i="2"/>
  <c r="BB14" i="2" s="1"/>
  <c r="BC14" i="2" s="1"/>
  <c r="AX14" i="2"/>
  <c r="AR14" i="2"/>
  <c r="AG14" i="2"/>
  <c r="AH14" i="2" s="1"/>
  <c r="BA13" i="2"/>
  <c r="BB13" i="2" s="1"/>
  <c r="BC13" i="2" s="1"/>
  <c r="AX13" i="2"/>
  <c r="AR13" i="2"/>
  <c r="AS13" i="2" s="1"/>
  <c r="AG13" i="2"/>
  <c r="AH13" i="2" s="1"/>
  <c r="BA12" i="2"/>
  <c r="BB12" i="2" s="1"/>
  <c r="BC12" i="2" s="1"/>
  <c r="AX12" i="2"/>
  <c r="AR12" i="2"/>
  <c r="AG12" i="2"/>
  <c r="AH12" i="2" s="1"/>
  <c r="BA11" i="2"/>
  <c r="BB11" i="2" s="1"/>
  <c r="BC11" i="2" s="1"/>
  <c r="AX11" i="2"/>
  <c r="AR11" i="2"/>
  <c r="AS11" i="2" s="1"/>
  <c r="AG11" i="2"/>
  <c r="AH11" i="2" s="1"/>
  <c r="BA10" i="2"/>
  <c r="BB10" i="2" s="1"/>
  <c r="BC10" i="2" s="1"/>
  <c r="AX10" i="2"/>
  <c r="AR10" i="2"/>
  <c r="AG10" i="2"/>
  <c r="AH10" i="2" s="1"/>
  <c r="BB9" i="2"/>
  <c r="BC9" i="2" s="1"/>
  <c r="BA9" i="2"/>
  <c r="AX9" i="2"/>
  <c r="AR9" i="2"/>
  <c r="AG9" i="2"/>
  <c r="AH9" i="2" s="1"/>
  <c r="BA8" i="2"/>
  <c r="BB8" i="2" s="1"/>
  <c r="BC8" i="2" s="1"/>
  <c r="AX8" i="2"/>
  <c r="AR8" i="2"/>
  <c r="AS8" i="2" s="1"/>
  <c r="AG8" i="2"/>
  <c r="AH8" i="2" s="1"/>
  <c r="BA7" i="2"/>
  <c r="BB7" i="2" s="1"/>
  <c r="BC7" i="2" s="1"/>
  <c r="AX7" i="2"/>
  <c r="AR7" i="2"/>
  <c r="AS7" i="2" s="1"/>
  <c r="AG7" i="2"/>
  <c r="AH7" i="2" s="1"/>
  <c r="BB22" i="2" l="1"/>
  <c r="BC22" i="2" s="1"/>
  <c r="BB26" i="2"/>
  <c r="BC26" i="2" s="1"/>
  <c r="BB40" i="2"/>
  <c r="BC40" i="2" s="1"/>
  <c r="BB44" i="2"/>
  <c r="BC44" i="2" s="1"/>
  <c r="BB54" i="2"/>
  <c r="BC54" i="2" s="1"/>
  <c r="BB16" i="2"/>
  <c r="BC16" i="2" s="1"/>
  <c r="BB20" i="2"/>
  <c r="BC20" i="2" s="1"/>
  <c r="BB30" i="2"/>
  <c r="BC30" i="2" s="1"/>
  <c r="BB34" i="2"/>
  <c r="BC34" i="2" s="1"/>
  <c r="BB48" i="2"/>
  <c r="BC48" i="2" s="1"/>
  <c r="BB52" i="2"/>
  <c r="BC52" i="2" s="1"/>
  <c r="BB24" i="2"/>
  <c r="BC24" i="2" s="1"/>
  <c r="BB28" i="2"/>
  <c r="BC28" i="2" s="1"/>
  <c r="BB38" i="2"/>
  <c r="BC38" i="2" s="1"/>
  <c r="BB42" i="2"/>
  <c r="BC42" i="2" s="1"/>
  <c r="BB56" i="2"/>
  <c r="BC56" i="2" s="1"/>
  <c r="AS22" i="2"/>
  <c r="AS38" i="2"/>
  <c r="AS10" i="2"/>
  <c r="AS12" i="2"/>
  <c r="AS14" i="2"/>
  <c r="AS54" i="2"/>
  <c r="AS56" i="2"/>
  <c r="AS9" i="2"/>
  <c r="AS30" i="2"/>
  <c r="AS46" i="2"/>
  <c r="AS48" i="2"/>
  <c r="AS20" i="2"/>
  <c r="AS28" i="2"/>
  <c r="AS36" i="2"/>
  <c r="AS16" i="2"/>
  <c r="AS24" i="2"/>
  <c r="AS32" i="2"/>
  <c r="AS40" i="2"/>
  <c r="AS44" i="2"/>
  <c r="AS52" i="2"/>
  <c r="AS18" i="2"/>
  <c r="AS26" i="2"/>
  <c r="AS34" i="2"/>
  <c r="AS42" i="2"/>
  <c r="AS50" i="2"/>
  <c r="BB15" i="2"/>
  <c r="BC15" i="2" s="1"/>
  <c r="BB17" i="2"/>
  <c r="BC17" i="2" s="1"/>
  <c r="BB19" i="2"/>
  <c r="BC19" i="2" s="1"/>
  <c r="BB21" i="2"/>
  <c r="BC21" i="2" s="1"/>
  <c r="BB23" i="2"/>
  <c r="BC23" i="2" s="1"/>
  <c r="BB25" i="2"/>
  <c r="BC25" i="2" s="1"/>
  <c r="BB27" i="2"/>
  <c r="BC27" i="2" s="1"/>
  <c r="BB29" i="2"/>
  <c r="BC29" i="2" s="1"/>
  <c r="BB31" i="2"/>
  <c r="BC31" i="2" s="1"/>
  <c r="BB33" i="2"/>
  <c r="BC33" i="2" s="1"/>
  <c r="BB35" i="2"/>
  <c r="BC35" i="2" s="1"/>
  <c r="BB37" i="2"/>
  <c r="BC37" i="2" s="1"/>
  <c r="BB39" i="2"/>
  <c r="BC39" i="2" s="1"/>
  <c r="BB41" i="2"/>
  <c r="BC41" i="2" s="1"/>
  <c r="BB43" i="2"/>
  <c r="BC43" i="2" s="1"/>
  <c r="BB45" i="2"/>
  <c r="BC45" i="2" s="1"/>
  <c r="BB47" i="2"/>
  <c r="BC47" i="2" s="1"/>
  <c r="BB49" i="2"/>
  <c r="BC49" i="2" s="1"/>
  <c r="BB51" i="2"/>
  <c r="BC51" i="2" s="1"/>
  <c r="BB53" i="2"/>
  <c r="BC53" i="2" s="1"/>
  <c r="BB55" i="2"/>
  <c r="BC55" i="2" s="1"/>
  <c r="AS15" i="2"/>
  <c r="AS17" i="2"/>
  <c r="AS19" i="2"/>
  <c r="AS21" i="2"/>
  <c r="AS23" i="2"/>
  <c r="AS25" i="2"/>
  <c r="AS27" i="2"/>
  <c r="AS29" i="2"/>
  <c r="AS31" i="2"/>
  <c r="AS33" i="2"/>
  <c r="AS35" i="2"/>
  <c r="AS37" i="2"/>
  <c r="AS39" i="2"/>
  <c r="AS41" i="2"/>
  <c r="AS43" i="2"/>
  <c r="AS45" i="2"/>
  <c r="AS47" i="2"/>
  <c r="AS49" i="2"/>
  <c r="AS51" i="2"/>
  <c r="AS53" i="2"/>
  <c r="AS55" i="2"/>
</calcChain>
</file>

<file path=xl/sharedStrings.xml><?xml version="1.0" encoding="utf-8"?>
<sst xmlns="http://schemas.openxmlformats.org/spreadsheetml/2006/main" count="77" uniqueCount="77">
  <si>
    <t>NRO.</t>
  </si>
  <si>
    <t>APELLIDOS Y NOMBRES</t>
  </si>
  <si>
    <t>MAMANI MAMANI FRANKLIN</t>
  </si>
  <si>
    <t>ANTONIO SANCHEZ JENNIFER NANCY</t>
  </si>
  <si>
    <t>HUAQUIPA ESPINOZA DARLYN LIZZETH</t>
  </si>
  <si>
    <t>CHOQUE FLORES ERIKA ALEJANDRA</t>
  </si>
  <si>
    <t>CAYETANO NUÑEZ ELDER MARIA</t>
  </si>
  <si>
    <t>HERRERA TARQUI DANIELA</t>
  </si>
  <si>
    <t>ROJAS VILLAN ESTEFANIA GUISELLE</t>
  </si>
  <si>
    <t>ARCE GUILLEN GUSTAVO JHOANDRY</t>
  </si>
  <si>
    <t>COLQUE ATORA IVETH</t>
  </si>
  <si>
    <t>ZAMBRANA LINARES KEVIN</t>
  </si>
  <si>
    <t>CASTRO MARQUEZ OSCAR DANTE</t>
  </si>
  <si>
    <t>LLAVE TAPIA SANDRO ROGER</t>
  </si>
  <si>
    <t>MANZANEDA ADRIAN ANDRES JHONNY</t>
  </si>
  <si>
    <t>PONCE CORIA CARLA MIREYA</t>
  </si>
  <si>
    <t>TORRICO JAUREGUI STHEFANY DANIELA</t>
  </si>
  <si>
    <t>ATORA PEREZ ABIGAIL</t>
  </si>
  <si>
    <t>PEREZ BLANCO VEYDY ROCIO</t>
  </si>
  <si>
    <t>CHOQUE MARQUEZ BRIGGITTE KATERIN</t>
  </si>
  <si>
    <t>CALLE MAMANI ALISON SANDRA</t>
  </si>
  <si>
    <t>MORALES VASQUEZ WILMER ROLY</t>
  </si>
  <si>
    <t>LOZANO RUIZ BORIS DANIEL</t>
  </si>
  <si>
    <t>URQUIZO SANDOVAL CYNTHIA WENDY</t>
  </si>
  <si>
    <t>VELIZ VILLCA MARCELO</t>
  </si>
  <si>
    <t>MAMANI FLORES NELSON JAVIER</t>
  </si>
  <si>
    <t>BUSTAMANTE ALVARADO JUAN MARCELO</t>
  </si>
  <si>
    <t>ECONOMIA DE LA PRODUCCION Y CONTROL DE CALIDAD - PARALELO 4D2 - 2019</t>
  </si>
  <si>
    <t>BRACAMONTE MATEO JHANNA FERNANDA</t>
  </si>
  <si>
    <t>AGUIRRE MEJIA FABRICIO MARCEL</t>
  </si>
  <si>
    <t>MAMANI TOROYA JAEL BELEN</t>
  </si>
  <si>
    <t>PRAC 1 CLASES circulo deming</t>
  </si>
  <si>
    <t>JIMENEZ PONCE BRYAN HAROLD</t>
  </si>
  <si>
    <t>MENA GUTIERREZ SHIRLEY IVETH</t>
  </si>
  <si>
    <t>MOYA OVIDIO LIZETH BETZAIDA</t>
  </si>
  <si>
    <t>ZEBALLOS BOHORQUEZ ALFREDO ALVARO</t>
  </si>
  <si>
    <t>PRAC 4 curso indicadores</t>
  </si>
  <si>
    <t>ANGELO BAUTISTA ERIKA MARIBEL</t>
  </si>
  <si>
    <t>BELLOTT BLACUTT GABRIEL CHRISTIAN</t>
  </si>
  <si>
    <t>CARVAJAL ROCHA VANESA VERONICA</t>
  </si>
  <si>
    <t>CORTEZ CORDOVA JHOSELIN MONICA</t>
  </si>
  <si>
    <t>DAVALOS HERBAS ABIGAIL</t>
  </si>
  <si>
    <t>DAZA BALDIVIESO ARLETH</t>
  </si>
  <si>
    <t>DELGADO GUZMAN VANIA ALEXANDRA</t>
  </si>
  <si>
    <t>DELGADO OCZACHOQUE MIREYA MERCEDES</t>
  </si>
  <si>
    <t>FLORES ARROYO OSCAR GASTON</t>
  </si>
  <si>
    <t>GIL LEON NICOLE GABRIELA</t>
  </si>
  <si>
    <t>GOMEZ VALDEZ YASSIR ISAI</t>
  </si>
  <si>
    <t>HERRERA LOVERA ALVARO RUDY</t>
  </si>
  <si>
    <t>HURTADO BELLIDO JHOSELIN JESSICA</t>
  </si>
  <si>
    <t>HURTADO FLORES NOEMY</t>
  </si>
  <si>
    <t>LAZARTE LLANOS ALEX MARTIN</t>
  </si>
  <si>
    <t>MEZZA MERCADO CARLA</t>
  </si>
  <si>
    <t>URURI LIMACHI LUIS ALBERTO</t>
  </si>
  <si>
    <t>VEGA BARRAL JORGE LUIS</t>
  </si>
  <si>
    <t>PRAC2 precursores calidad</t>
  </si>
  <si>
    <t>PRAC3 REGRES.-PROYECC</t>
  </si>
  <si>
    <t>1ER EX TEORIA</t>
  </si>
  <si>
    <t>1ER EX PRACT</t>
  </si>
  <si>
    <t>CALIF. 1ER PARCIAL</t>
  </si>
  <si>
    <t>2DO. EX TEORICO</t>
  </si>
  <si>
    <t>2DO. EX PRACT.</t>
  </si>
  <si>
    <t>CALIF. 2DO PARCIAL</t>
  </si>
  <si>
    <t>28-3 clases prueb x muestreo</t>
  </si>
  <si>
    <t>25-4 hoja especif.</t>
  </si>
  <si>
    <t>2-5 pruebas x muestreo</t>
  </si>
  <si>
    <t>24/05/ clases opinion</t>
  </si>
  <si>
    <t>7-6 graf control</t>
  </si>
  <si>
    <t>CALIF. ASIST.</t>
  </si>
  <si>
    <t>PONDERAC. 6%</t>
  </si>
  <si>
    <t>PROM. PRACT.</t>
  </si>
  <si>
    <t>PONDERAC. 9%</t>
  </si>
  <si>
    <t>PONERAC. 9%</t>
  </si>
  <si>
    <t>PROMEIO PARC.</t>
  </si>
  <si>
    <t>PONDERAC. 36%</t>
  </si>
  <si>
    <t>ASISTENCIA</t>
  </si>
  <si>
    <t>CALIF. AUXILAT.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</si>
</sst>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Protection="1">
      <protection locked="0"/>
    </xf>
    <xf numFmtId="0" fontId="3" fillId="0" borderId="1" xfId="0" applyFont="1" applyBorder="1"/>
    <xf numFmtId="0" fontId="3" fillId="0" borderId="0" xfId="0" applyFont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5" fillId="0" borderId="1" xfId="0" applyFont="1" applyBorder="1"/>
    <xf numFmtId="0" fontId="6" fillId="0" borderId="1" xfId="0" applyFont="1" applyBorder="1"/>
    <xf numFmtId="0" fontId="0" fillId="0" borderId="18" xfId="0" applyBorder="1"/>
    <xf numFmtId="0" fontId="0" fillId="0" borderId="19" xfId="0" applyBorder="1"/>
    <xf numFmtId="0" fontId="1" fillId="4" borderId="5" xfId="0" applyFont="1" applyFill="1" applyBorder="1"/>
    <xf numFmtId="0" fontId="4" fillId="4" borderId="5" xfId="0" applyFont="1" applyFill="1" applyBorder="1"/>
    <xf numFmtId="0" fontId="4" fillId="4" borderId="20" xfId="0" applyFont="1" applyFill="1" applyBorder="1"/>
    <xf numFmtId="0" fontId="0" fillId="0" borderId="0" xfId="0" applyFill="1"/>
    <xf numFmtId="0" fontId="0" fillId="0" borderId="1" xfId="0" applyFill="1" applyBorder="1"/>
    <xf numFmtId="16" fontId="0" fillId="0" borderId="2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9" fillId="0" borderId="2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16" fontId="9" fillId="0" borderId="1" xfId="0" applyNumberFormat="1" applyFont="1" applyBorder="1" applyAlignment="1">
      <alignment horizontal="center" textRotation="90" wrapText="1"/>
    </xf>
    <xf numFmtId="16" fontId="9" fillId="0" borderId="1" xfId="0" applyNumberFormat="1" applyFont="1" applyFill="1" applyBorder="1" applyAlignment="1">
      <alignment horizontal="center" textRotation="90" wrapText="1"/>
    </xf>
    <xf numFmtId="0" fontId="9" fillId="0" borderId="21" xfId="0" applyFont="1" applyBorder="1" applyAlignment="1">
      <alignment horizontal="center" textRotation="90" wrapText="1"/>
    </xf>
    <xf numFmtId="0" fontId="9" fillId="0" borderId="7" xfId="0" applyFont="1" applyBorder="1" applyAlignment="1">
      <alignment horizontal="center" textRotation="90" wrapText="1"/>
    </xf>
    <xf numFmtId="0" fontId="11" fillId="3" borderId="13" xfId="0" applyFont="1" applyFill="1" applyBorder="1" applyAlignment="1">
      <alignment horizontal="center" textRotation="90" wrapText="1"/>
    </xf>
    <xf numFmtId="0" fontId="9" fillId="0" borderId="14" xfId="0" applyFont="1" applyBorder="1" applyAlignment="1">
      <alignment horizontal="center" textRotation="90" wrapText="1"/>
    </xf>
    <xf numFmtId="0" fontId="9" fillId="0" borderId="8" xfId="0" applyFont="1" applyBorder="1" applyAlignment="1">
      <alignment horizontal="center" textRotation="90" wrapText="1"/>
    </xf>
    <xf numFmtId="0" fontId="10" fillId="3" borderId="8" xfId="0" applyFont="1" applyFill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textRotation="90" wrapText="1"/>
    </xf>
    <xf numFmtId="0" fontId="9" fillId="0" borderId="18" xfId="0" applyFont="1" applyBorder="1" applyAlignment="1">
      <alignment horizontal="center" textRotation="90" wrapText="1"/>
    </xf>
    <xf numFmtId="0" fontId="11" fillId="3" borderId="5" xfId="0" applyFont="1" applyFill="1" applyBorder="1" applyAlignment="1">
      <alignment horizontal="center" textRotation="90" wrapText="1"/>
    </xf>
    <xf numFmtId="0" fontId="9" fillId="0" borderId="15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textRotation="90" wrapText="1"/>
    </xf>
    <xf numFmtId="0" fontId="10" fillId="3" borderId="10" xfId="0" applyFont="1" applyFill="1" applyBorder="1" applyAlignment="1">
      <alignment horizontal="center" textRotation="90" wrapText="1"/>
    </xf>
    <xf numFmtId="0" fontId="9" fillId="0" borderId="4" xfId="0" applyFont="1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6" fillId="0" borderId="5" xfId="0" applyFont="1" applyBorder="1"/>
    <xf numFmtId="0" fontId="9" fillId="0" borderId="16" xfId="0" applyFont="1" applyBorder="1" applyAlignment="1">
      <alignment horizontal="center" textRotation="90" wrapText="1"/>
    </xf>
    <xf numFmtId="0" fontId="9" fillId="0" borderId="0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16" fontId="1" fillId="3" borderId="22" xfId="0" applyNumberFormat="1" applyFont="1" applyFill="1" applyBorder="1" applyAlignment="1">
      <alignment horizontal="center" textRotation="90"/>
    </xf>
    <xf numFmtId="16" fontId="1" fillId="3" borderId="23" xfId="0" applyNumberFormat="1" applyFont="1" applyFill="1" applyBorder="1" applyAlignment="1">
      <alignment horizontal="center" textRotation="90"/>
    </xf>
    <xf numFmtId="16" fontId="1" fillId="3" borderId="24" xfId="0" applyNumberFormat="1" applyFont="1" applyFill="1" applyBorder="1" applyAlignment="1">
      <alignment horizontal="center" textRotation="90"/>
    </xf>
    <xf numFmtId="16" fontId="1" fillId="3" borderId="25" xfId="0" applyNumberFormat="1" applyFont="1" applyFill="1" applyBorder="1" applyAlignment="1">
      <alignment horizontal="center" textRotation="90"/>
    </xf>
    <xf numFmtId="16" fontId="1" fillId="3" borderId="26" xfId="0" applyNumberFormat="1" applyFont="1" applyFill="1" applyBorder="1" applyAlignment="1">
      <alignment horizontal="center" textRotation="90"/>
    </xf>
    <xf numFmtId="16" fontId="1" fillId="3" borderId="27" xfId="0" applyNumberFormat="1" applyFont="1" applyFill="1" applyBorder="1" applyAlignment="1">
      <alignment horizontal="center" textRotation="90"/>
    </xf>
    <xf numFmtId="1" fontId="7" fillId="3" borderId="9" xfId="0" applyNumberFormat="1" applyFont="1" applyFill="1" applyBorder="1"/>
    <xf numFmtId="0" fontId="8" fillId="4" borderId="10" xfId="0" applyFont="1" applyFill="1" applyBorder="1"/>
    <xf numFmtId="1" fontId="7" fillId="3" borderId="11" xfId="0" applyNumberFormat="1" applyFont="1" applyFill="1" applyBorder="1"/>
    <xf numFmtId="0" fontId="8" fillId="4" borderId="28" xfId="0" applyFont="1" applyFill="1" applyBorder="1"/>
    <xf numFmtId="16" fontId="9" fillId="0" borderId="5" xfId="0" applyNumberFormat="1" applyFont="1" applyBorder="1" applyAlignment="1">
      <alignment horizontal="center" textRotation="90" wrapText="1"/>
    </xf>
    <xf numFmtId="0" fontId="9" fillId="0" borderId="5" xfId="0" applyFont="1" applyBorder="1" applyAlignment="1">
      <alignment horizontal="center" textRotation="90" wrapText="1"/>
    </xf>
    <xf numFmtId="16" fontId="10" fillId="3" borderId="6" xfId="0" applyNumberFormat="1" applyFont="1" applyFill="1" applyBorder="1" applyAlignment="1">
      <alignment horizontal="center" textRotation="90" wrapText="1"/>
    </xf>
    <xf numFmtId="16" fontId="10" fillId="3" borderId="8" xfId="0" applyNumberFormat="1" applyFont="1" applyFill="1" applyBorder="1" applyAlignment="1">
      <alignment horizontal="center" textRotation="90" wrapText="1"/>
    </xf>
    <xf numFmtId="16" fontId="10" fillId="3" borderId="9" xfId="0" applyNumberFormat="1" applyFont="1" applyFill="1" applyBorder="1" applyAlignment="1">
      <alignment horizontal="center" textRotation="90" wrapText="1"/>
    </xf>
    <xf numFmtId="16" fontId="10" fillId="3" borderId="10" xfId="0" applyNumberFormat="1" applyFont="1" applyFill="1" applyBorder="1" applyAlignment="1">
      <alignment horizontal="center" textRotation="90" wrapText="1"/>
    </xf>
    <xf numFmtId="0" fontId="1" fillId="3" borderId="29" xfId="0" applyFont="1" applyFill="1" applyBorder="1"/>
    <xf numFmtId="0" fontId="1" fillId="4" borderId="10" xfId="0" applyFont="1" applyFill="1" applyBorder="1"/>
    <xf numFmtId="0" fontId="1" fillId="3" borderId="30" xfId="0" applyFont="1" applyFill="1" applyBorder="1"/>
    <xf numFmtId="0" fontId="1" fillId="4" borderId="28" xfId="0" applyFont="1" applyFill="1" applyBorder="1"/>
    <xf numFmtId="0" fontId="1" fillId="4" borderId="31" xfId="0" applyFont="1" applyFill="1" applyBorder="1"/>
    <xf numFmtId="0" fontId="1" fillId="4" borderId="32" xfId="0" applyFont="1" applyFill="1" applyBorder="1"/>
    <xf numFmtId="0" fontId="10" fillId="3" borderId="13" xfId="0" applyFont="1" applyFill="1" applyBorder="1" applyAlignment="1">
      <alignment horizontal="center" textRotation="90" wrapText="1"/>
    </xf>
    <xf numFmtId="0" fontId="10" fillId="3" borderId="5" xfId="0" applyFont="1" applyFill="1" applyBorder="1" applyAlignment="1">
      <alignment horizontal="center" textRotation="90" wrapText="1"/>
    </xf>
    <xf numFmtId="0" fontId="10" fillId="3" borderId="14" xfId="0" applyFont="1" applyFill="1" applyBorder="1" applyAlignment="1">
      <alignment horizontal="center" textRotation="90" wrapText="1"/>
    </xf>
    <xf numFmtId="0" fontId="10" fillId="3" borderId="15" xfId="0" applyFont="1" applyFill="1" applyBorder="1" applyAlignment="1">
      <alignment horizontal="center" textRotation="90" wrapText="1"/>
    </xf>
    <xf numFmtId="0" fontId="1" fillId="5" borderId="9" xfId="0" applyFont="1" applyFill="1" applyBorder="1"/>
    <xf numFmtId="0" fontId="1" fillId="2" borderId="10" xfId="0" applyFont="1" applyFill="1" applyBorder="1"/>
    <xf numFmtId="0" fontId="1" fillId="5" borderId="11" xfId="0" applyFont="1" applyFill="1" applyBorder="1"/>
    <xf numFmtId="0" fontId="1" fillId="2" borderId="2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tabSelected="1" workbookViewId="0">
      <selection activeCell="B3" sqref="B3"/>
    </sheetView>
  </sheetViews>
  <sheetFormatPr baseColWidth="10" defaultRowHeight="15" x14ac:dyDescent="0.25"/>
  <cols>
    <col min="1" max="1" width="4.42578125" customWidth="1"/>
    <col min="2" max="2" width="40.28515625" customWidth="1"/>
    <col min="3" max="32" width="3.5703125" customWidth="1"/>
    <col min="33" max="33" width="4" bestFit="1" customWidth="1"/>
    <col min="34" max="34" width="4.7109375" customWidth="1"/>
    <col min="35" max="35" width="4" customWidth="1"/>
    <col min="36" max="41" width="4.7109375" customWidth="1"/>
    <col min="42" max="42" width="4.7109375" style="20" customWidth="1"/>
    <col min="43" max="43" width="4.5703125" customWidth="1"/>
    <col min="44" max="47" width="4.7109375" customWidth="1"/>
    <col min="48" max="50" width="4.140625" customWidth="1"/>
    <col min="51" max="53" width="5" customWidth="1"/>
    <col min="54" max="55" width="4.7109375" customWidth="1"/>
  </cols>
  <sheetData>
    <row r="1" spans="1:55" ht="15.75" thickBot="1" x14ac:dyDescent="0.3">
      <c r="A1" s="1" t="s">
        <v>27</v>
      </c>
      <c r="BA1" s="1"/>
    </row>
    <row r="2" spans="1:55" ht="15" customHeight="1" x14ac:dyDescent="0.25">
      <c r="C2" s="22" t="s">
        <v>75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51" t="s">
        <v>68</v>
      </c>
      <c r="AH2" s="52" t="s">
        <v>69</v>
      </c>
      <c r="AI2" s="48" t="s">
        <v>31</v>
      </c>
      <c r="AJ2" s="28" t="s">
        <v>55</v>
      </c>
      <c r="AK2" s="28" t="s">
        <v>56</v>
      </c>
      <c r="AL2" s="28" t="s">
        <v>36</v>
      </c>
      <c r="AM2" s="29" t="s">
        <v>63</v>
      </c>
      <c r="AN2" s="29" t="s">
        <v>64</v>
      </c>
      <c r="AO2" s="30" t="s">
        <v>65</v>
      </c>
      <c r="AP2" s="31" t="s">
        <v>66</v>
      </c>
      <c r="AQ2" s="61" t="s">
        <v>67</v>
      </c>
      <c r="AR2" s="63" t="s">
        <v>70</v>
      </c>
      <c r="AS2" s="64" t="s">
        <v>71</v>
      </c>
      <c r="AT2" s="63" t="s">
        <v>76</v>
      </c>
      <c r="AU2" s="64" t="s">
        <v>72</v>
      </c>
      <c r="AV2" s="32" t="s">
        <v>57</v>
      </c>
      <c r="AW2" s="33" t="s">
        <v>58</v>
      </c>
      <c r="AX2" s="34" t="s">
        <v>59</v>
      </c>
      <c r="AY2" s="35" t="s">
        <v>60</v>
      </c>
      <c r="AZ2" s="36" t="s">
        <v>61</v>
      </c>
      <c r="BA2" s="73" t="s">
        <v>62</v>
      </c>
      <c r="BB2" s="75" t="s">
        <v>73</v>
      </c>
      <c r="BC2" s="37" t="s">
        <v>74</v>
      </c>
    </row>
    <row r="3" spans="1:55" x14ac:dyDescent="0.25"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53"/>
      <c r="AH3" s="54"/>
      <c r="AI3" s="49"/>
      <c r="AJ3" s="38"/>
      <c r="AK3" s="38"/>
      <c r="AL3" s="38"/>
      <c r="AM3" s="29"/>
      <c r="AN3" s="29"/>
      <c r="AO3" s="29"/>
      <c r="AP3" s="39"/>
      <c r="AQ3" s="62"/>
      <c r="AR3" s="65"/>
      <c r="AS3" s="66"/>
      <c r="AT3" s="65"/>
      <c r="AU3" s="66"/>
      <c r="AV3" s="40"/>
      <c r="AW3" s="29"/>
      <c r="AX3" s="41"/>
      <c r="AY3" s="42"/>
      <c r="AZ3" s="43"/>
      <c r="BA3" s="74"/>
      <c r="BB3" s="76"/>
      <c r="BC3" s="44"/>
    </row>
    <row r="4" spans="1:55" x14ac:dyDescent="0.25"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53"/>
      <c r="AH4" s="54"/>
      <c r="AI4" s="49"/>
      <c r="AJ4" s="38"/>
      <c r="AK4" s="38"/>
      <c r="AL4" s="38"/>
      <c r="AM4" s="29"/>
      <c r="AN4" s="29"/>
      <c r="AO4" s="29"/>
      <c r="AP4" s="39"/>
      <c r="AQ4" s="62"/>
      <c r="AR4" s="65"/>
      <c r="AS4" s="66"/>
      <c r="AT4" s="65"/>
      <c r="AU4" s="66"/>
      <c r="AV4" s="40"/>
      <c r="AW4" s="29"/>
      <c r="AX4" s="41"/>
      <c r="AY4" s="42"/>
      <c r="AZ4" s="43"/>
      <c r="BA4" s="74"/>
      <c r="BB4" s="76"/>
      <c r="BC4" s="44"/>
    </row>
    <row r="5" spans="1:55" x14ac:dyDescent="0.25"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53"/>
      <c r="AH5" s="54"/>
      <c r="AI5" s="49"/>
      <c r="AJ5" s="38"/>
      <c r="AK5" s="38"/>
      <c r="AL5" s="38"/>
      <c r="AM5" s="29"/>
      <c r="AN5" s="29"/>
      <c r="AO5" s="29"/>
      <c r="AP5" s="39"/>
      <c r="AQ5" s="62"/>
      <c r="AR5" s="65"/>
      <c r="AS5" s="66"/>
      <c r="AT5" s="65"/>
      <c r="AU5" s="66"/>
      <c r="AV5" s="40"/>
      <c r="AW5" s="29"/>
      <c r="AX5" s="41"/>
      <c r="AY5" s="42"/>
      <c r="AZ5" s="43"/>
      <c r="BA5" s="74"/>
      <c r="BB5" s="76"/>
      <c r="BC5" s="44"/>
    </row>
    <row r="6" spans="1:55" x14ac:dyDescent="0.25">
      <c r="A6" s="4" t="s">
        <v>0</v>
      </c>
      <c r="B6" s="4" t="s">
        <v>1</v>
      </c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11</v>
      </c>
      <c r="N6" s="2">
        <v>12</v>
      </c>
      <c r="O6" s="2">
        <v>13</v>
      </c>
      <c r="P6" s="2">
        <v>14</v>
      </c>
      <c r="Q6" s="2">
        <v>15</v>
      </c>
      <c r="R6" s="2">
        <v>16</v>
      </c>
      <c r="S6" s="2">
        <v>17</v>
      </c>
      <c r="T6" s="2">
        <v>18</v>
      </c>
      <c r="U6" s="2">
        <v>19</v>
      </c>
      <c r="V6" s="2">
        <v>20</v>
      </c>
      <c r="W6" s="2">
        <v>21</v>
      </c>
      <c r="X6" s="2">
        <v>22</v>
      </c>
      <c r="Y6" s="2">
        <v>23</v>
      </c>
      <c r="Z6" s="2">
        <v>24</v>
      </c>
      <c r="AA6" s="2">
        <v>25</v>
      </c>
      <c r="AB6" s="2">
        <v>26</v>
      </c>
      <c r="AC6" s="2">
        <v>27</v>
      </c>
      <c r="AD6" s="2">
        <v>28</v>
      </c>
      <c r="AE6" s="2">
        <v>29</v>
      </c>
      <c r="AF6" s="46">
        <v>30</v>
      </c>
      <c r="AG6" s="55"/>
      <c r="AH6" s="56"/>
      <c r="AI6" s="50"/>
      <c r="AJ6" s="45"/>
      <c r="AK6" s="45"/>
      <c r="AL6" s="45"/>
      <c r="AM6" s="29"/>
      <c r="AN6" s="29"/>
      <c r="AO6" s="29"/>
      <c r="AP6" s="39"/>
      <c r="AQ6" s="62"/>
      <c r="AR6" s="65"/>
      <c r="AS6" s="66"/>
      <c r="AT6" s="65"/>
      <c r="AU6" s="66"/>
      <c r="AV6" s="40"/>
      <c r="AW6" s="29"/>
      <c r="AX6" s="41"/>
      <c r="AY6" s="42"/>
      <c r="AZ6" s="43"/>
      <c r="BA6" s="74"/>
      <c r="BB6" s="76"/>
      <c r="BC6" s="44"/>
    </row>
    <row r="7" spans="1:55" x14ac:dyDescent="0.25">
      <c r="A7" s="5">
        <v>1</v>
      </c>
      <c r="B7" s="7" t="s">
        <v>29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13">
        <v>1</v>
      </c>
      <c r="R7" s="13">
        <v>1</v>
      </c>
      <c r="S7" s="13">
        <v>1</v>
      </c>
      <c r="T7" s="13">
        <v>1</v>
      </c>
      <c r="U7" s="13">
        <v>1</v>
      </c>
      <c r="V7" s="13">
        <v>1</v>
      </c>
      <c r="W7" s="13">
        <v>0</v>
      </c>
      <c r="X7" s="14">
        <v>1</v>
      </c>
      <c r="Y7" s="14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47">
        <v>1</v>
      </c>
      <c r="AG7" s="57">
        <f>SUM(C7:AF7)/30*100</f>
        <v>96.666666666666671</v>
      </c>
      <c r="AH7" s="58">
        <f>AG7*0.06</f>
        <v>5.8</v>
      </c>
      <c r="AI7" s="15">
        <v>80</v>
      </c>
      <c r="AJ7" s="6">
        <v>60</v>
      </c>
      <c r="AK7" s="6">
        <v>40</v>
      </c>
      <c r="AL7" s="6">
        <v>85</v>
      </c>
      <c r="AM7" s="3">
        <v>55</v>
      </c>
      <c r="AN7" s="3">
        <v>75</v>
      </c>
      <c r="AO7" s="3">
        <v>76</v>
      </c>
      <c r="AP7" s="21">
        <v>85</v>
      </c>
      <c r="AQ7" s="9">
        <v>5</v>
      </c>
      <c r="AR7" s="67">
        <f>SUM(AI7:AQ7)/9</f>
        <v>62.333333333333336</v>
      </c>
      <c r="AS7" s="68">
        <f>AR7*0.09</f>
        <v>5.61</v>
      </c>
      <c r="AT7" s="67"/>
      <c r="AU7" s="71"/>
      <c r="AV7" s="15">
        <v>18</v>
      </c>
      <c r="AW7" s="3">
        <v>63</v>
      </c>
      <c r="AX7" s="17">
        <f>AW7+AV7</f>
        <v>81</v>
      </c>
      <c r="AY7" s="10">
        <v>15</v>
      </c>
      <c r="AZ7" s="3">
        <v>49</v>
      </c>
      <c r="BA7" s="17">
        <f>AY7+AZ7</f>
        <v>64</v>
      </c>
      <c r="BB7" s="77">
        <f>(BA7+AX7)/2</f>
        <v>72.5</v>
      </c>
      <c r="BC7" s="78">
        <f>BB7*0.36</f>
        <v>26.099999999999998</v>
      </c>
    </row>
    <row r="8" spans="1:55" x14ac:dyDescent="0.25">
      <c r="A8" s="5">
        <v>2</v>
      </c>
      <c r="B8" s="7" t="s">
        <v>37</v>
      </c>
      <c r="C8" s="3">
        <v>0</v>
      </c>
      <c r="D8" s="3">
        <v>0</v>
      </c>
      <c r="E8" s="3">
        <v>1</v>
      </c>
      <c r="F8" s="3">
        <v>0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0</v>
      </c>
      <c r="W8" s="13">
        <v>1</v>
      </c>
      <c r="X8" s="14">
        <v>1</v>
      </c>
      <c r="Y8" s="14">
        <v>1</v>
      </c>
      <c r="Z8" s="14">
        <v>1</v>
      </c>
      <c r="AA8" s="14">
        <v>1</v>
      </c>
      <c r="AB8" s="14">
        <v>0</v>
      </c>
      <c r="AC8" s="14">
        <v>1</v>
      </c>
      <c r="AD8" s="14">
        <v>1</v>
      </c>
      <c r="AE8" s="14">
        <v>1</v>
      </c>
      <c r="AF8" s="47">
        <v>1</v>
      </c>
      <c r="AG8" s="57">
        <f t="shared" ref="AG8:AG56" si="0">SUM(C8:AF8)/30*100</f>
        <v>83.333333333333343</v>
      </c>
      <c r="AH8" s="58">
        <f t="shared" ref="AH8:AH56" si="1">AG8*0.06</f>
        <v>5</v>
      </c>
      <c r="AI8" s="15"/>
      <c r="AJ8" s="6">
        <v>0</v>
      </c>
      <c r="AK8" s="6">
        <v>50</v>
      </c>
      <c r="AL8" s="6">
        <v>55</v>
      </c>
      <c r="AM8" s="3">
        <v>51</v>
      </c>
      <c r="AN8" s="3">
        <v>55</v>
      </c>
      <c r="AO8" s="3">
        <v>58</v>
      </c>
      <c r="AP8" s="21">
        <v>80</v>
      </c>
      <c r="AQ8" s="9">
        <v>0</v>
      </c>
      <c r="AR8" s="67">
        <f t="shared" ref="AR8:AR56" si="2">SUM(AI8:AQ8)/9</f>
        <v>38.777777777777779</v>
      </c>
      <c r="AS8" s="68">
        <f t="shared" ref="AS8:AS56" si="3">AR8*0.09</f>
        <v>3.4899999999999998</v>
      </c>
      <c r="AT8" s="67"/>
      <c r="AU8" s="71"/>
      <c r="AV8" s="15">
        <v>11</v>
      </c>
      <c r="AW8" s="3">
        <v>57</v>
      </c>
      <c r="AX8" s="17">
        <f t="shared" ref="AX8:AX56" si="4">AW8+AV8</f>
        <v>68</v>
      </c>
      <c r="AY8" s="10">
        <v>10</v>
      </c>
      <c r="AZ8" s="3">
        <v>27</v>
      </c>
      <c r="BA8" s="18">
        <f t="shared" ref="BA8:BA56" si="5">AY8+AZ8</f>
        <v>37</v>
      </c>
      <c r="BB8" s="77">
        <f t="shared" ref="BB8:BB56" si="6">(BA8+AX8)/2</f>
        <v>52.5</v>
      </c>
      <c r="BC8" s="78">
        <f t="shared" ref="BC8:BC56" si="7">BB8*0.36</f>
        <v>18.899999999999999</v>
      </c>
    </row>
    <row r="9" spans="1:55" x14ac:dyDescent="0.25">
      <c r="A9" s="5">
        <v>3</v>
      </c>
      <c r="B9" s="7" t="s">
        <v>3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13">
        <v>1</v>
      </c>
      <c r="W9" s="13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14">
        <v>1</v>
      </c>
      <c r="AE9" s="14">
        <v>1</v>
      </c>
      <c r="AF9" s="47">
        <v>1</v>
      </c>
      <c r="AG9" s="57">
        <f>(SUM(C9:AF9)/30)*100</f>
        <v>100</v>
      </c>
      <c r="AH9" s="58">
        <f t="shared" si="1"/>
        <v>6</v>
      </c>
      <c r="AI9" s="15">
        <v>50</v>
      </c>
      <c r="AJ9" s="3">
        <v>70</v>
      </c>
      <c r="AK9" s="3">
        <v>78</v>
      </c>
      <c r="AL9" s="3">
        <v>40</v>
      </c>
      <c r="AM9" s="3">
        <v>20</v>
      </c>
      <c r="AN9" s="3">
        <v>60</v>
      </c>
      <c r="AO9" s="3">
        <v>55</v>
      </c>
      <c r="AP9" s="21">
        <v>0</v>
      </c>
      <c r="AQ9" s="9">
        <v>40</v>
      </c>
      <c r="AR9" s="67">
        <f t="shared" si="2"/>
        <v>45.888888888888886</v>
      </c>
      <c r="AS9" s="68">
        <f t="shared" si="3"/>
        <v>4.13</v>
      </c>
      <c r="AT9" s="67"/>
      <c r="AU9" s="71"/>
      <c r="AV9" s="15">
        <v>13</v>
      </c>
      <c r="AW9" s="3">
        <v>28</v>
      </c>
      <c r="AX9" s="18">
        <f t="shared" si="4"/>
        <v>41</v>
      </c>
      <c r="AY9" s="10">
        <v>16</v>
      </c>
      <c r="AZ9" s="3">
        <v>13</v>
      </c>
      <c r="BA9" s="18">
        <f t="shared" si="5"/>
        <v>29</v>
      </c>
      <c r="BB9" s="77">
        <f t="shared" si="6"/>
        <v>35</v>
      </c>
      <c r="BC9" s="78">
        <f t="shared" si="7"/>
        <v>12.6</v>
      </c>
    </row>
    <row r="10" spans="1:55" x14ac:dyDescent="0.25">
      <c r="A10" s="5">
        <v>4</v>
      </c>
      <c r="B10" s="7" t="s">
        <v>9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0</v>
      </c>
      <c r="Q10" s="13">
        <v>0</v>
      </c>
      <c r="R10" s="13">
        <v>0</v>
      </c>
      <c r="S10" s="13">
        <v>1</v>
      </c>
      <c r="T10" s="13">
        <v>1</v>
      </c>
      <c r="U10" s="13">
        <v>1</v>
      </c>
      <c r="V10" s="13">
        <v>1</v>
      </c>
      <c r="W10" s="13">
        <v>0</v>
      </c>
      <c r="X10" s="14">
        <v>0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47">
        <v>1</v>
      </c>
      <c r="AG10" s="57">
        <f t="shared" si="0"/>
        <v>83.333333333333343</v>
      </c>
      <c r="AH10" s="58">
        <f t="shared" si="1"/>
        <v>5</v>
      </c>
      <c r="AI10" s="15">
        <v>40</v>
      </c>
      <c r="AJ10" s="3">
        <v>70</v>
      </c>
      <c r="AK10" s="3">
        <v>50</v>
      </c>
      <c r="AL10" s="3">
        <v>50</v>
      </c>
      <c r="AM10" s="3">
        <v>80</v>
      </c>
      <c r="AN10" s="3">
        <v>65</v>
      </c>
      <c r="AO10" s="3">
        <v>70</v>
      </c>
      <c r="AP10" s="21">
        <v>0</v>
      </c>
      <c r="AQ10" s="9">
        <v>5</v>
      </c>
      <c r="AR10" s="67">
        <f t="shared" si="2"/>
        <v>47.777777777777779</v>
      </c>
      <c r="AS10" s="68">
        <f t="shared" si="3"/>
        <v>4.3</v>
      </c>
      <c r="AT10" s="67"/>
      <c r="AU10" s="71"/>
      <c r="AV10" s="15">
        <v>17</v>
      </c>
      <c r="AW10" s="3">
        <v>51</v>
      </c>
      <c r="AX10" s="17">
        <f t="shared" si="4"/>
        <v>68</v>
      </c>
      <c r="AY10" s="10">
        <v>11</v>
      </c>
      <c r="AZ10" s="3">
        <v>26</v>
      </c>
      <c r="BA10" s="18">
        <f t="shared" si="5"/>
        <v>37</v>
      </c>
      <c r="BB10" s="77">
        <f t="shared" si="6"/>
        <v>52.5</v>
      </c>
      <c r="BC10" s="78">
        <f t="shared" si="7"/>
        <v>18.899999999999999</v>
      </c>
    </row>
    <row r="11" spans="1:55" x14ac:dyDescent="0.25">
      <c r="A11" s="5">
        <v>5</v>
      </c>
      <c r="B11" s="7" t="s">
        <v>17</v>
      </c>
      <c r="C11" s="3">
        <v>0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13">
        <v>1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  <c r="W11" s="13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1</v>
      </c>
      <c r="AF11" s="47">
        <v>1</v>
      </c>
      <c r="AG11" s="57">
        <f t="shared" si="0"/>
        <v>96.666666666666671</v>
      </c>
      <c r="AH11" s="58">
        <f t="shared" si="1"/>
        <v>5.8</v>
      </c>
      <c r="AI11" s="15"/>
      <c r="AJ11" s="3">
        <v>75</v>
      </c>
      <c r="AK11" s="3">
        <v>60</v>
      </c>
      <c r="AL11" s="3">
        <v>60</v>
      </c>
      <c r="AM11" s="3">
        <v>30</v>
      </c>
      <c r="AN11" s="3">
        <v>75</v>
      </c>
      <c r="AO11" s="3">
        <v>55</v>
      </c>
      <c r="AP11" s="21">
        <v>85</v>
      </c>
      <c r="AQ11" s="9">
        <v>45</v>
      </c>
      <c r="AR11" s="67">
        <f t="shared" si="2"/>
        <v>53.888888888888886</v>
      </c>
      <c r="AS11" s="68">
        <f t="shared" si="3"/>
        <v>4.8499999999999996</v>
      </c>
      <c r="AT11" s="67"/>
      <c r="AU11" s="71"/>
      <c r="AV11" s="15">
        <v>11</v>
      </c>
      <c r="AW11" s="3">
        <v>41</v>
      </c>
      <c r="AX11" s="17">
        <f t="shared" si="4"/>
        <v>52</v>
      </c>
      <c r="AY11" s="10">
        <v>10</v>
      </c>
      <c r="AZ11" s="3">
        <v>15</v>
      </c>
      <c r="BA11" s="18">
        <f t="shared" si="5"/>
        <v>25</v>
      </c>
      <c r="BB11" s="77">
        <f t="shared" si="6"/>
        <v>38.5</v>
      </c>
      <c r="BC11" s="78">
        <f t="shared" si="7"/>
        <v>13.86</v>
      </c>
    </row>
    <row r="12" spans="1:55" x14ac:dyDescent="0.25">
      <c r="A12" s="5">
        <v>6</v>
      </c>
      <c r="B12" s="7" t="s">
        <v>38</v>
      </c>
      <c r="C12" s="3">
        <v>0</v>
      </c>
      <c r="D12" s="3">
        <v>0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13">
        <v>1</v>
      </c>
      <c r="R12" s="13">
        <v>1</v>
      </c>
      <c r="S12" s="13">
        <v>1</v>
      </c>
      <c r="T12" s="13">
        <v>1</v>
      </c>
      <c r="U12" s="13">
        <v>1</v>
      </c>
      <c r="V12" s="13">
        <v>1</v>
      </c>
      <c r="W12" s="13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14">
        <v>1</v>
      </c>
      <c r="AE12" s="14">
        <v>1</v>
      </c>
      <c r="AF12" s="47">
        <v>1</v>
      </c>
      <c r="AG12" s="57">
        <f t="shared" si="0"/>
        <v>93.333333333333329</v>
      </c>
      <c r="AH12" s="58">
        <f t="shared" si="1"/>
        <v>5.6</v>
      </c>
      <c r="AI12" s="15"/>
      <c r="AJ12" s="3">
        <v>60</v>
      </c>
      <c r="AK12" s="3">
        <v>60</v>
      </c>
      <c r="AL12" s="3">
        <v>50</v>
      </c>
      <c r="AM12" s="3">
        <v>55</v>
      </c>
      <c r="AN12" s="3">
        <v>70</v>
      </c>
      <c r="AO12" s="3">
        <v>63</v>
      </c>
      <c r="AP12" s="21">
        <v>80</v>
      </c>
      <c r="AQ12" s="9">
        <v>40</v>
      </c>
      <c r="AR12" s="67">
        <f t="shared" si="2"/>
        <v>53.111111111111114</v>
      </c>
      <c r="AS12" s="68">
        <f t="shared" si="3"/>
        <v>4.78</v>
      </c>
      <c r="AT12" s="67"/>
      <c r="AU12" s="71"/>
      <c r="AV12" s="15">
        <v>10</v>
      </c>
      <c r="AW12" s="3">
        <v>40</v>
      </c>
      <c r="AX12" s="18">
        <f t="shared" si="4"/>
        <v>50</v>
      </c>
      <c r="AY12" s="10">
        <v>9</v>
      </c>
      <c r="AZ12" s="3">
        <v>13</v>
      </c>
      <c r="BA12" s="18">
        <f t="shared" si="5"/>
        <v>22</v>
      </c>
      <c r="BB12" s="77">
        <f t="shared" si="6"/>
        <v>36</v>
      </c>
      <c r="BC12" s="78">
        <f t="shared" si="7"/>
        <v>12.959999999999999</v>
      </c>
    </row>
    <row r="13" spans="1:55" x14ac:dyDescent="0.25">
      <c r="A13" s="5">
        <v>7</v>
      </c>
      <c r="B13" s="7" t="s">
        <v>28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13">
        <v>1</v>
      </c>
      <c r="R13" s="13">
        <v>1</v>
      </c>
      <c r="S13" s="13">
        <v>1</v>
      </c>
      <c r="T13" s="13">
        <v>1</v>
      </c>
      <c r="U13" s="13">
        <v>1</v>
      </c>
      <c r="V13" s="13">
        <v>1</v>
      </c>
      <c r="W13" s="13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14">
        <v>1</v>
      </c>
      <c r="AE13" s="14">
        <v>1</v>
      </c>
      <c r="AF13" s="47">
        <v>1</v>
      </c>
      <c r="AG13" s="57">
        <f t="shared" si="0"/>
        <v>100</v>
      </c>
      <c r="AH13" s="58">
        <f t="shared" si="1"/>
        <v>6</v>
      </c>
      <c r="AI13" s="15">
        <v>60</v>
      </c>
      <c r="AJ13" s="3">
        <v>65</v>
      </c>
      <c r="AK13" s="3">
        <v>80</v>
      </c>
      <c r="AL13" s="3">
        <v>60</v>
      </c>
      <c r="AM13" s="3">
        <v>60</v>
      </c>
      <c r="AN13" s="3">
        <v>85</v>
      </c>
      <c r="AO13" s="3">
        <v>72</v>
      </c>
      <c r="AP13" s="21">
        <v>85</v>
      </c>
      <c r="AQ13" s="9">
        <v>5</v>
      </c>
      <c r="AR13" s="67">
        <f t="shared" si="2"/>
        <v>63.555555555555557</v>
      </c>
      <c r="AS13" s="68">
        <f t="shared" si="3"/>
        <v>5.72</v>
      </c>
      <c r="AT13" s="67"/>
      <c r="AU13" s="71"/>
      <c r="AV13" s="15">
        <v>18</v>
      </c>
      <c r="AW13" s="3">
        <v>47</v>
      </c>
      <c r="AX13" s="17">
        <f t="shared" si="4"/>
        <v>65</v>
      </c>
      <c r="AY13" s="10">
        <v>20</v>
      </c>
      <c r="AZ13" s="3">
        <v>28</v>
      </c>
      <c r="BA13" s="18">
        <f t="shared" si="5"/>
        <v>48</v>
      </c>
      <c r="BB13" s="77">
        <f t="shared" si="6"/>
        <v>56.5</v>
      </c>
      <c r="BC13" s="78">
        <f t="shared" si="7"/>
        <v>20.34</v>
      </c>
    </row>
    <row r="14" spans="1:55" x14ac:dyDescent="0.25">
      <c r="A14" s="5">
        <v>8</v>
      </c>
      <c r="B14" s="7" t="s">
        <v>26</v>
      </c>
      <c r="C14" s="3">
        <v>0</v>
      </c>
      <c r="D14" s="3">
        <v>0</v>
      </c>
      <c r="E14" s="3">
        <v>0</v>
      </c>
      <c r="F14" s="3">
        <v>1</v>
      </c>
      <c r="G14" s="3">
        <v>0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  <c r="V14" s="13">
        <v>0</v>
      </c>
      <c r="W14" s="13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>
        <v>1</v>
      </c>
      <c r="AF14" s="47">
        <v>1</v>
      </c>
      <c r="AG14" s="57">
        <f t="shared" si="0"/>
        <v>83.333333333333343</v>
      </c>
      <c r="AH14" s="58">
        <f t="shared" si="1"/>
        <v>5</v>
      </c>
      <c r="AI14" s="15"/>
      <c r="AJ14" s="3">
        <v>60</v>
      </c>
      <c r="AK14" s="3">
        <v>85</v>
      </c>
      <c r="AL14" s="3">
        <v>65</v>
      </c>
      <c r="AM14" s="3">
        <v>65</v>
      </c>
      <c r="AN14" s="3">
        <v>75</v>
      </c>
      <c r="AO14" s="3">
        <v>80</v>
      </c>
      <c r="AP14" s="21">
        <v>80</v>
      </c>
      <c r="AQ14" s="9">
        <v>90</v>
      </c>
      <c r="AR14" s="67">
        <f t="shared" si="2"/>
        <v>66.666666666666671</v>
      </c>
      <c r="AS14" s="68">
        <f t="shared" si="3"/>
        <v>6</v>
      </c>
      <c r="AT14" s="67"/>
      <c r="AU14" s="71"/>
      <c r="AV14" s="15">
        <v>16</v>
      </c>
      <c r="AW14" s="3">
        <v>63</v>
      </c>
      <c r="AX14" s="17">
        <f t="shared" si="4"/>
        <v>79</v>
      </c>
      <c r="AY14" s="10">
        <v>15</v>
      </c>
      <c r="AZ14" s="3">
        <v>60</v>
      </c>
      <c r="BA14" s="17">
        <f t="shared" si="5"/>
        <v>75</v>
      </c>
      <c r="BB14" s="77">
        <f t="shared" si="6"/>
        <v>77</v>
      </c>
      <c r="BC14" s="78">
        <f t="shared" si="7"/>
        <v>27.72</v>
      </c>
    </row>
    <row r="15" spans="1:55" x14ac:dyDescent="0.25">
      <c r="A15" s="5">
        <v>9</v>
      </c>
      <c r="B15" s="7" t="s">
        <v>20</v>
      </c>
      <c r="C15" s="3">
        <v>0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13">
        <v>1</v>
      </c>
      <c r="R15" s="13">
        <v>1</v>
      </c>
      <c r="S15" s="13">
        <v>1</v>
      </c>
      <c r="T15" s="13">
        <v>1</v>
      </c>
      <c r="U15" s="13">
        <v>1</v>
      </c>
      <c r="V15" s="13">
        <v>1</v>
      </c>
      <c r="W15" s="13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14">
        <v>1</v>
      </c>
      <c r="AE15" s="14">
        <v>1</v>
      </c>
      <c r="AF15" s="47">
        <v>1</v>
      </c>
      <c r="AG15" s="57">
        <f t="shared" si="0"/>
        <v>96.666666666666671</v>
      </c>
      <c r="AH15" s="58">
        <f t="shared" si="1"/>
        <v>5.8</v>
      </c>
      <c r="AI15" s="15"/>
      <c r="AJ15" s="3">
        <v>78</v>
      </c>
      <c r="AK15" s="3">
        <v>60</v>
      </c>
      <c r="AL15" s="3">
        <v>60</v>
      </c>
      <c r="AM15" s="3">
        <v>55</v>
      </c>
      <c r="AN15" s="3">
        <v>70</v>
      </c>
      <c r="AO15" s="3">
        <v>70</v>
      </c>
      <c r="AP15" s="21">
        <v>80</v>
      </c>
      <c r="AQ15" s="9">
        <v>75</v>
      </c>
      <c r="AR15" s="67">
        <f t="shared" si="2"/>
        <v>60.888888888888886</v>
      </c>
      <c r="AS15" s="68">
        <f t="shared" si="3"/>
        <v>5.4799999999999995</v>
      </c>
      <c r="AT15" s="67"/>
      <c r="AU15" s="71"/>
      <c r="AV15" s="15">
        <v>17</v>
      </c>
      <c r="AW15" s="3">
        <v>68</v>
      </c>
      <c r="AX15" s="17">
        <f t="shared" si="4"/>
        <v>85</v>
      </c>
      <c r="AY15" s="10">
        <v>14</v>
      </c>
      <c r="AZ15" s="3">
        <v>48</v>
      </c>
      <c r="BA15" s="17">
        <f t="shared" si="5"/>
        <v>62</v>
      </c>
      <c r="BB15" s="77">
        <f t="shared" si="6"/>
        <v>73.5</v>
      </c>
      <c r="BC15" s="78">
        <f t="shared" si="7"/>
        <v>26.459999999999997</v>
      </c>
    </row>
    <row r="16" spans="1:55" x14ac:dyDescent="0.25">
      <c r="A16" s="5">
        <v>10</v>
      </c>
      <c r="B16" s="8" t="s">
        <v>39</v>
      </c>
      <c r="C16" s="3">
        <v>0</v>
      </c>
      <c r="D16" s="3">
        <v>0</v>
      </c>
      <c r="E16" s="3">
        <v>1</v>
      </c>
      <c r="F16" s="3">
        <v>1</v>
      </c>
      <c r="G16" s="3">
        <v>0</v>
      </c>
      <c r="H16" s="3">
        <v>1</v>
      </c>
      <c r="I16" s="3">
        <v>1</v>
      </c>
      <c r="J16" s="3">
        <v>1</v>
      </c>
      <c r="K16" s="3">
        <v>0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13">
        <v>1</v>
      </c>
      <c r="R16" s="13">
        <v>1</v>
      </c>
      <c r="S16" s="13">
        <v>1</v>
      </c>
      <c r="T16" s="13">
        <v>1</v>
      </c>
      <c r="U16" s="13">
        <v>1</v>
      </c>
      <c r="V16" s="13">
        <v>1</v>
      </c>
      <c r="W16" s="13">
        <v>1</v>
      </c>
      <c r="X16" s="14">
        <v>1</v>
      </c>
      <c r="Y16" s="14">
        <v>1</v>
      </c>
      <c r="Z16" s="14">
        <v>1</v>
      </c>
      <c r="AA16" s="14">
        <v>1</v>
      </c>
      <c r="AB16" s="14">
        <v>1</v>
      </c>
      <c r="AC16" s="14">
        <v>1</v>
      </c>
      <c r="AD16" s="14">
        <v>1</v>
      </c>
      <c r="AE16" s="14">
        <v>1</v>
      </c>
      <c r="AF16" s="47">
        <v>1</v>
      </c>
      <c r="AG16" s="57">
        <f t="shared" si="0"/>
        <v>86.666666666666671</v>
      </c>
      <c r="AH16" s="58">
        <f t="shared" si="1"/>
        <v>5.2</v>
      </c>
      <c r="AI16" s="15"/>
      <c r="AJ16" s="3">
        <v>70</v>
      </c>
      <c r="AK16" s="3">
        <v>80</v>
      </c>
      <c r="AL16" s="3">
        <v>60</v>
      </c>
      <c r="AM16" s="3">
        <v>60</v>
      </c>
      <c r="AN16" s="3">
        <v>70</v>
      </c>
      <c r="AO16" s="3">
        <v>73</v>
      </c>
      <c r="AP16" s="21">
        <v>80</v>
      </c>
      <c r="AQ16" s="9">
        <v>65</v>
      </c>
      <c r="AR16" s="67">
        <f t="shared" si="2"/>
        <v>62</v>
      </c>
      <c r="AS16" s="68">
        <f t="shared" si="3"/>
        <v>5.58</v>
      </c>
      <c r="AT16" s="67"/>
      <c r="AU16" s="71"/>
      <c r="AV16" s="15">
        <v>15</v>
      </c>
      <c r="AW16" s="3">
        <v>51</v>
      </c>
      <c r="AX16" s="17">
        <f t="shared" si="4"/>
        <v>66</v>
      </c>
      <c r="AY16" s="10">
        <v>9</v>
      </c>
      <c r="AZ16" s="3">
        <v>16</v>
      </c>
      <c r="BA16" s="18">
        <f t="shared" si="5"/>
        <v>25</v>
      </c>
      <c r="BB16" s="77">
        <f t="shared" si="6"/>
        <v>45.5</v>
      </c>
      <c r="BC16" s="78">
        <f t="shared" si="7"/>
        <v>16.38</v>
      </c>
    </row>
    <row r="17" spans="1:55" x14ac:dyDescent="0.25">
      <c r="A17" s="5">
        <v>11</v>
      </c>
      <c r="B17" s="7" t="s">
        <v>12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13">
        <v>1</v>
      </c>
      <c r="R17" s="13">
        <v>1</v>
      </c>
      <c r="S17" s="13">
        <v>1</v>
      </c>
      <c r="T17" s="13">
        <v>1</v>
      </c>
      <c r="U17" s="13">
        <v>0</v>
      </c>
      <c r="V17" s="13">
        <v>0</v>
      </c>
      <c r="W17" s="13">
        <v>1</v>
      </c>
      <c r="X17" s="14">
        <v>1</v>
      </c>
      <c r="Y17" s="14">
        <v>1</v>
      </c>
      <c r="Z17" s="14">
        <v>1</v>
      </c>
      <c r="AA17" s="14">
        <v>1</v>
      </c>
      <c r="AB17" s="14">
        <v>1</v>
      </c>
      <c r="AC17" s="14">
        <v>1</v>
      </c>
      <c r="AD17" s="14">
        <v>1</v>
      </c>
      <c r="AE17" s="14">
        <v>1</v>
      </c>
      <c r="AF17" s="47">
        <v>1</v>
      </c>
      <c r="AG17" s="57">
        <f t="shared" si="0"/>
        <v>93.333333333333329</v>
      </c>
      <c r="AH17" s="58">
        <f t="shared" si="1"/>
        <v>5.6</v>
      </c>
      <c r="AI17" s="15">
        <v>60</v>
      </c>
      <c r="AJ17" s="3">
        <v>78</v>
      </c>
      <c r="AK17" s="3">
        <v>0</v>
      </c>
      <c r="AL17" s="3">
        <v>60</v>
      </c>
      <c r="AM17" s="3">
        <v>65</v>
      </c>
      <c r="AN17" s="3">
        <v>0</v>
      </c>
      <c r="AO17" s="3">
        <v>60</v>
      </c>
      <c r="AP17" s="21">
        <v>85</v>
      </c>
      <c r="AQ17" s="9">
        <v>10</v>
      </c>
      <c r="AR17" s="67">
        <f t="shared" si="2"/>
        <v>46.444444444444443</v>
      </c>
      <c r="AS17" s="68">
        <f t="shared" si="3"/>
        <v>4.18</v>
      </c>
      <c r="AT17" s="67"/>
      <c r="AU17" s="71"/>
      <c r="AV17" s="15">
        <v>15</v>
      </c>
      <c r="AW17" s="3">
        <v>50</v>
      </c>
      <c r="AX17" s="17">
        <f t="shared" si="4"/>
        <v>65</v>
      </c>
      <c r="AY17" s="10">
        <v>14</v>
      </c>
      <c r="AZ17" s="3">
        <v>33</v>
      </c>
      <c r="BA17" s="18">
        <f t="shared" si="5"/>
        <v>47</v>
      </c>
      <c r="BB17" s="77">
        <f t="shared" si="6"/>
        <v>56</v>
      </c>
      <c r="BC17" s="78">
        <f t="shared" si="7"/>
        <v>20.16</v>
      </c>
    </row>
    <row r="18" spans="1:55" x14ac:dyDescent="0.25">
      <c r="A18" s="5">
        <v>12</v>
      </c>
      <c r="B18" s="7" t="s">
        <v>6</v>
      </c>
      <c r="C18" s="3">
        <v>1</v>
      </c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13">
        <v>1</v>
      </c>
      <c r="R18" s="13">
        <v>1</v>
      </c>
      <c r="S18" s="13">
        <v>1</v>
      </c>
      <c r="T18" s="13">
        <v>1</v>
      </c>
      <c r="U18" s="13">
        <v>1</v>
      </c>
      <c r="V18" s="13">
        <v>1</v>
      </c>
      <c r="W18" s="13">
        <v>1</v>
      </c>
      <c r="X18" s="14">
        <v>1</v>
      </c>
      <c r="Y18" s="14">
        <v>1</v>
      </c>
      <c r="Z18" s="14">
        <v>1</v>
      </c>
      <c r="AA18" s="14">
        <v>1</v>
      </c>
      <c r="AB18" s="14">
        <v>1</v>
      </c>
      <c r="AC18" s="14">
        <v>1</v>
      </c>
      <c r="AD18" s="14">
        <v>1</v>
      </c>
      <c r="AE18" s="14">
        <v>1</v>
      </c>
      <c r="AF18" s="47">
        <v>1</v>
      </c>
      <c r="AG18" s="57">
        <f t="shared" si="0"/>
        <v>100</v>
      </c>
      <c r="AH18" s="58">
        <f t="shared" si="1"/>
        <v>6</v>
      </c>
      <c r="AI18" s="15">
        <v>60</v>
      </c>
      <c r="AJ18" s="3">
        <v>70</v>
      </c>
      <c r="AK18" s="3">
        <v>70</v>
      </c>
      <c r="AL18" s="3">
        <v>60</v>
      </c>
      <c r="AM18" s="3">
        <v>51</v>
      </c>
      <c r="AN18" s="3">
        <v>70</v>
      </c>
      <c r="AO18" s="3">
        <v>68</v>
      </c>
      <c r="AP18" s="21">
        <v>80</v>
      </c>
      <c r="AQ18" s="9">
        <v>70</v>
      </c>
      <c r="AR18" s="67">
        <f t="shared" si="2"/>
        <v>66.555555555555557</v>
      </c>
      <c r="AS18" s="68">
        <f t="shared" si="3"/>
        <v>5.99</v>
      </c>
      <c r="AT18" s="67"/>
      <c r="AU18" s="71"/>
      <c r="AV18" s="15">
        <v>18</v>
      </c>
      <c r="AW18" s="3">
        <v>43</v>
      </c>
      <c r="AX18" s="17">
        <f t="shared" si="4"/>
        <v>61</v>
      </c>
      <c r="AY18" s="10">
        <v>19</v>
      </c>
      <c r="AZ18" s="3">
        <v>30</v>
      </c>
      <c r="BA18" s="18">
        <f t="shared" si="5"/>
        <v>49</v>
      </c>
      <c r="BB18" s="77">
        <f t="shared" si="6"/>
        <v>55</v>
      </c>
      <c r="BC18" s="78">
        <f t="shared" si="7"/>
        <v>19.8</v>
      </c>
    </row>
    <row r="19" spans="1:55" x14ac:dyDescent="0.25">
      <c r="A19" s="5">
        <v>13</v>
      </c>
      <c r="B19" s="7" t="s">
        <v>5</v>
      </c>
      <c r="C19" s="3">
        <v>1</v>
      </c>
      <c r="D19" s="3">
        <v>1</v>
      </c>
      <c r="E19" s="3">
        <v>1</v>
      </c>
      <c r="F19" s="3">
        <v>1</v>
      </c>
      <c r="G19" s="3">
        <v>1</v>
      </c>
      <c r="H19" s="3">
        <v>0</v>
      </c>
      <c r="I19" s="3">
        <v>1</v>
      </c>
      <c r="J19" s="3">
        <v>0</v>
      </c>
      <c r="K19" s="3">
        <v>1</v>
      </c>
      <c r="L19" s="3">
        <v>1</v>
      </c>
      <c r="M19" s="3">
        <v>1</v>
      </c>
      <c r="N19" s="3">
        <v>1</v>
      </c>
      <c r="O19" s="3">
        <v>0</v>
      </c>
      <c r="P19" s="3">
        <v>0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  <c r="W19" s="13">
        <v>1</v>
      </c>
      <c r="X19" s="14">
        <v>1</v>
      </c>
      <c r="Y19" s="14">
        <v>1</v>
      </c>
      <c r="Z19" s="14">
        <v>1</v>
      </c>
      <c r="AA19" s="14">
        <v>1</v>
      </c>
      <c r="AB19" s="14">
        <v>1</v>
      </c>
      <c r="AC19" s="14">
        <v>1</v>
      </c>
      <c r="AD19" s="14">
        <v>1</v>
      </c>
      <c r="AE19" s="14">
        <v>1</v>
      </c>
      <c r="AF19" s="47">
        <v>1</v>
      </c>
      <c r="AG19" s="57">
        <f t="shared" si="0"/>
        <v>86.666666666666671</v>
      </c>
      <c r="AH19" s="58">
        <f t="shared" si="1"/>
        <v>5.2</v>
      </c>
      <c r="AI19" s="15">
        <v>55</v>
      </c>
      <c r="AJ19" s="3">
        <v>70</v>
      </c>
      <c r="AK19" s="3">
        <v>0</v>
      </c>
      <c r="AL19" s="3">
        <v>60</v>
      </c>
      <c r="AM19" s="3">
        <v>55</v>
      </c>
      <c r="AN19" s="3">
        <v>75</v>
      </c>
      <c r="AO19" s="3">
        <v>66</v>
      </c>
      <c r="AP19" s="21">
        <v>85</v>
      </c>
      <c r="AQ19" s="9">
        <v>20</v>
      </c>
      <c r="AR19" s="67">
        <f t="shared" si="2"/>
        <v>54</v>
      </c>
      <c r="AS19" s="68">
        <f t="shared" si="3"/>
        <v>4.8599999999999994</v>
      </c>
      <c r="AT19" s="67"/>
      <c r="AU19" s="71"/>
      <c r="AV19" s="15">
        <v>6</v>
      </c>
      <c r="AW19" s="3">
        <v>52</v>
      </c>
      <c r="AX19" s="17">
        <f t="shared" si="4"/>
        <v>58</v>
      </c>
      <c r="AY19" s="10">
        <v>9</v>
      </c>
      <c r="AZ19" s="3">
        <v>15</v>
      </c>
      <c r="BA19" s="18">
        <f t="shared" si="5"/>
        <v>24</v>
      </c>
      <c r="BB19" s="77">
        <f t="shared" si="6"/>
        <v>41</v>
      </c>
      <c r="BC19" s="78">
        <f t="shared" si="7"/>
        <v>14.76</v>
      </c>
    </row>
    <row r="20" spans="1:55" x14ac:dyDescent="0.25">
      <c r="A20" s="5">
        <v>14</v>
      </c>
      <c r="B20" s="7" t="s">
        <v>19</v>
      </c>
      <c r="C20" s="3">
        <v>1</v>
      </c>
      <c r="D20" s="3">
        <v>1</v>
      </c>
      <c r="E20" s="3">
        <v>1</v>
      </c>
      <c r="F20" s="3">
        <v>0</v>
      </c>
      <c r="G20" s="3">
        <v>1</v>
      </c>
      <c r="H20" s="3">
        <v>1</v>
      </c>
      <c r="I20" s="3">
        <v>0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1</v>
      </c>
      <c r="X20" s="14">
        <v>1</v>
      </c>
      <c r="Y20" s="14">
        <v>1</v>
      </c>
      <c r="Z20" s="14">
        <v>0</v>
      </c>
      <c r="AA20" s="14">
        <v>1</v>
      </c>
      <c r="AB20" s="14">
        <v>0</v>
      </c>
      <c r="AC20" s="14">
        <v>1</v>
      </c>
      <c r="AD20" s="14">
        <v>1</v>
      </c>
      <c r="AE20" s="14">
        <v>1</v>
      </c>
      <c r="AF20" s="47">
        <v>1</v>
      </c>
      <c r="AG20" s="57">
        <f t="shared" si="0"/>
        <v>73.333333333333329</v>
      </c>
      <c r="AH20" s="58">
        <f t="shared" si="1"/>
        <v>4.3999999999999995</v>
      </c>
      <c r="AI20" s="15">
        <v>55</v>
      </c>
      <c r="AJ20" s="3">
        <v>78</v>
      </c>
      <c r="AK20" s="3">
        <v>0</v>
      </c>
      <c r="AL20" s="3">
        <v>60</v>
      </c>
      <c r="AM20" s="3">
        <v>55</v>
      </c>
      <c r="AN20" s="3">
        <v>0</v>
      </c>
      <c r="AO20" s="3">
        <v>0</v>
      </c>
      <c r="AP20" s="21">
        <v>75</v>
      </c>
      <c r="AQ20" s="9">
        <v>0</v>
      </c>
      <c r="AR20" s="67">
        <f t="shared" si="2"/>
        <v>35.888888888888886</v>
      </c>
      <c r="AS20" s="68">
        <f t="shared" si="3"/>
        <v>3.2299999999999995</v>
      </c>
      <c r="AT20" s="67"/>
      <c r="AU20" s="71"/>
      <c r="AV20" s="15">
        <v>20</v>
      </c>
      <c r="AW20" s="3">
        <v>42</v>
      </c>
      <c r="AX20" s="17">
        <f t="shared" si="4"/>
        <v>62</v>
      </c>
      <c r="AY20" s="10">
        <v>11</v>
      </c>
      <c r="AZ20" s="3">
        <v>15</v>
      </c>
      <c r="BA20" s="18">
        <f t="shared" si="5"/>
        <v>26</v>
      </c>
      <c r="BB20" s="77">
        <f t="shared" si="6"/>
        <v>44</v>
      </c>
      <c r="BC20" s="78">
        <f t="shared" si="7"/>
        <v>15.84</v>
      </c>
    </row>
    <row r="21" spans="1:55" x14ac:dyDescent="0.25">
      <c r="A21" s="5">
        <v>15</v>
      </c>
      <c r="B21" s="7" t="s">
        <v>10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0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13">
        <v>1</v>
      </c>
      <c r="R21" s="13">
        <v>1</v>
      </c>
      <c r="S21" s="13">
        <v>1</v>
      </c>
      <c r="T21" s="13">
        <v>1</v>
      </c>
      <c r="U21" s="13">
        <v>1</v>
      </c>
      <c r="V21" s="13">
        <v>1</v>
      </c>
      <c r="W21" s="13">
        <v>1</v>
      </c>
      <c r="X21" s="14">
        <v>1</v>
      </c>
      <c r="Y21" s="14">
        <v>1</v>
      </c>
      <c r="Z21" s="14">
        <v>1</v>
      </c>
      <c r="AA21" s="14">
        <v>1</v>
      </c>
      <c r="AB21" s="14">
        <v>1</v>
      </c>
      <c r="AC21" s="14">
        <v>1</v>
      </c>
      <c r="AD21" s="14">
        <v>1</v>
      </c>
      <c r="AE21" s="14">
        <v>1</v>
      </c>
      <c r="AF21" s="47">
        <v>1</v>
      </c>
      <c r="AG21" s="57">
        <f t="shared" si="0"/>
        <v>96.666666666666671</v>
      </c>
      <c r="AH21" s="58">
        <f t="shared" si="1"/>
        <v>5.8</v>
      </c>
      <c r="AI21" s="15">
        <v>50</v>
      </c>
      <c r="AJ21" s="3">
        <v>75</v>
      </c>
      <c r="AK21" s="3">
        <v>75</v>
      </c>
      <c r="AL21" s="3">
        <v>60</v>
      </c>
      <c r="AM21" s="3">
        <v>51</v>
      </c>
      <c r="AN21" s="3">
        <v>75</v>
      </c>
      <c r="AO21" s="3">
        <v>70</v>
      </c>
      <c r="AP21" s="21">
        <v>85</v>
      </c>
      <c r="AQ21" s="9">
        <v>5</v>
      </c>
      <c r="AR21" s="67">
        <f t="shared" si="2"/>
        <v>60.666666666666664</v>
      </c>
      <c r="AS21" s="68">
        <f t="shared" si="3"/>
        <v>5.46</v>
      </c>
      <c r="AT21" s="67"/>
      <c r="AU21" s="71"/>
      <c r="AV21" s="15">
        <v>21</v>
      </c>
      <c r="AW21" s="3">
        <v>68</v>
      </c>
      <c r="AX21" s="17">
        <f t="shared" si="4"/>
        <v>89</v>
      </c>
      <c r="AY21" s="10">
        <v>11</v>
      </c>
      <c r="AZ21" s="3">
        <v>17</v>
      </c>
      <c r="BA21" s="18">
        <f t="shared" si="5"/>
        <v>28</v>
      </c>
      <c r="BB21" s="77">
        <f t="shared" si="6"/>
        <v>58.5</v>
      </c>
      <c r="BC21" s="78">
        <f t="shared" si="7"/>
        <v>21.06</v>
      </c>
    </row>
    <row r="22" spans="1:55" x14ac:dyDescent="0.25">
      <c r="A22" s="5">
        <v>16</v>
      </c>
      <c r="B22" s="7" t="s">
        <v>40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14">
        <v>0</v>
      </c>
      <c r="AC22" s="3">
        <v>0</v>
      </c>
      <c r="AD22" s="3">
        <v>0</v>
      </c>
      <c r="AE22" s="3">
        <v>0</v>
      </c>
      <c r="AF22" s="47">
        <v>0</v>
      </c>
      <c r="AG22" s="57">
        <f t="shared" si="0"/>
        <v>0</v>
      </c>
      <c r="AH22" s="58">
        <f t="shared" si="1"/>
        <v>0</v>
      </c>
      <c r="AI22" s="15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21">
        <v>0</v>
      </c>
      <c r="AQ22" s="9">
        <v>0</v>
      </c>
      <c r="AR22" s="67">
        <f t="shared" si="2"/>
        <v>0</v>
      </c>
      <c r="AS22" s="68">
        <f t="shared" si="3"/>
        <v>0</v>
      </c>
      <c r="AT22" s="67"/>
      <c r="AU22" s="71"/>
      <c r="AV22" s="15">
        <v>0</v>
      </c>
      <c r="AW22" s="3">
        <v>0</v>
      </c>
      <c r="AX22" s="17">
        <f t="shared" si="4"/>
        <v>0</v>
      </c>
      <c r="AY22" s="10">
        <v>0</v>
      </c>
      <c r="AZ22" s="3">
        <v>0</v>
      </c>
      <c r="BA22" s="17">
        <f t="shared" si="5"/>
        <v>0</v>
      </c>
      <c r="BB22" s="77">
        <f t="shared" si="6"/>
        <v>0</v>
      </c>
      <c r="BC22" s="78">
        <f t="shared" si="7"/>
        <v>0</v>
      </c>
    </row>
    <row r="23" spans="1:55" x14ac:dyDescent="0.25">
      <c r="A23" s="5">
        <v>17</v>
      </c>
      <c r="B23" s="7" t="s">
        <v>41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14">
        <v>0</v>
      </c>
      <c r="AC23" s="3">
        <v>0</v>
      </c>
      <c r="AD23" s="3">
        <v>0</v>
      </c>
      <c r="AE23" s="3">
        <v>0</v>
      </c>
      <c r="AF23" s="47">
        <v>0</v>
      </c>
      <c r="AG23" s="57">
        <f t="shared" si="0"/>
        <v>0</v>
      </c>
      <c r="AH23" s="58">
        <f t="shared" si="1"/>
        <v>0</v>
      </c>
      <c r="AI23" s="15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21">
        <v>0</v>
      </c>
      <c r="AQ23" s="9">
        <v>0</v>
      </c>
      <c r="AR23" s="67">
        <f t="shared" si="2"/>
        <v>0</v>
      </c>
      <c r="AS23" s="68">
        <f t="shared" si="3"/>
        <v>0</v>
      </c>
      <c r="AT23" s="67"/>
      <c r="AU23" s="71"/>
      <c r="AV23" s="15">
        <v>0</v>
      </c>
      <c r="AW23" s="3">
        <v>0</v>
      </c>
      <c r="AX23" s="17">
        <f t="shared" si="4"/>
        <v>0</v>
      </c>
      <c r="AY23" s="10">
        <v>0</v>
      </c>
      <c r="AZ23" s="3">
        <v>0</v>
      </c>
      <c r="BA23" s="17">
        <f t="shared" si="5"/>
        <v>0</v>
      </c>
      <c r="BB23" s="77">
        <f t="shared" si="6"/>
        <v>0</v>
      </c>
      <c r="BC23" s="78">
        <f t="shared" si="7"/>
        <v>0</v>
      </c>
    </row>
    <row r="24" spans="1:55" x14ac:dyDescent="0.25">
      <c r="A24" s="5">
        <v>18</v>
      </c>
      <c r="B24" s="7" t="s">
        <v>42</v>
      </c>
      <c r="C24" s="3">
        <v>0</v>
      </c>
      <c r="D24" s="3">
        <v>0</v>
      </c>
      <c r="E24" s="3">
        <v>1</v>
      </c>
      <c r="F24" s="3">
        <v>0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0</v>
      </c>
      <c r="Q24" s="13">
        <v>1</v>
      </c>
      <c r="R24" s="13">
        <v>1</v>
      </c>
      <c r="S24" s="13">
        <v>0</v>
      </c>
      <c r="T24" s="13">
        <v>1</v>
      </c>
      <c r="U24" s="13">
        <v>1</v>
      </c>
      <c r="V24" s="13">
        <v>1</v>
      </c>
      <c r="W24" s="13">
        <v>1</v>
      </c>
      <c r="X24" s="14">
        <v>1</v>
      </c>
      <c r="Y24" s="14">
        <v>1</v>
      </c>
      <c r="Z24" s="14">
        <v>1</v>
      </c>
      <c r="AA24" s="14">
        <v>0</v>
      </c>
      <c r="AB24" s="14">
        <v>1</v>
      </c>
      <c r="AC24" s="14">
        <v>1</v>
      </c>
      <c r="AD24" s="14">
        <v>1</v>
      </c>
      <c r="AE24" s="14">
        <v>1</v>
      </c>
      <c r="AF24" s="47">
        <v>1</v>
      </c>
      <c r="AG24" s="57">
        <f t="shared" si="0"/>
        <v>80</v>
      </c>
      <c r="AH24" s="58">
        <f t="shared" si="1"/>
        <v>4.8</v>
      </c>
      <c r="AI24" s="15"/>
      <c r="AJ24" s="3">
        <v>50</v>
      </c>
      <c r="AK24" s="3">
        <v>60</v>
      </c>
      <c r="AL24" s="3">
        <v>50</v>
      </c>
      <c r="AM24" s="3">
        <v>30</v>
      </c>
      <c r="AN24" s="3">
        <v>75</v>
      </c>
      <c r="AO24" s="3">
        <v>58</v>
      </c>
      <c r="AP24" s="21">
        <v>85</v>
      </c>
      <c r="AQ24" s="9">
        <v>5</v>
      </c>
      <c r="AR24" s="67">
        <f t="shared" si="2"/>
        <v>45.888888888888886</v>
      </c>
      <c r="AS24" s="68">
        <f t="shared" si="3"/>
        <v>4.13</v>
      </c>
      <c r="AT24" s="67"/>
      <c r="AU24" s="71"/>
      <c r="AV24" s="15">
        <v>7</v>
      </c>
      <c r="AW24" s="3">
        <v>40</v>
      </c>
      <c r="AX24" s="18">
        <f t="shared" si="4"/>
        <v>47</v>
      </c>
      <c r="AY24" s="10">
        <v>14</v>
      </c>
      <c r="AZ24" s="3">
        <v>10</v>
      </c>
      <c r="BA24" s="18">
        <f t="shared" si="5"/>
        <v>24</v>
      </c>
      <c r="BB24" s="77">
        <f t="shared" si="6"/>
        <v>35.5</v>
      </c>
      <c r="BC24" s="78">
        <f t="shared" si="7"/>
        <v>12.78</v>
      </c>
    </row>
    <row r="25" spans="1:55" x14ac:dyDescent="0.25">
      <c r="A25" s="5">
        <v>19</v>
      </c>
      <c r="B25" s="7" t="s">
        <v>43</v>
      </c>
      <c r="C25" s="3">
        <v>0</v>
      </c>
      <c r="D25" s="3">
        <v>0</v>
      </c>
      <c r="E25" s="3">
        <v>0</v>
      </c>
      <c r="F25" s="3">
        <v>0</v>
      </c>
      <c r="G25" s="3">
        <v>1</v>
      </c>
      <c r="H25" s="3">
        <v>0</v>
      </c>
      <c r="I25" s="3">
        <v>1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1</v>
      </c>
      <c r="Q25" s="13">
        <v>1</v>
      </c>
      <c r="R25" s="13">
        <v>1</v>
      </c>
      <c r="S25" s="13">
        <v>1</v>
      </c>
      <c r="T25" s="13">
        <v>1</v>
      </c>
      <c r="U25" s="13">
        <v>1</v>
      </c>
      <c r="V25" s="13">
        <v>0</v>
      </c>
      <c r="W25" s="13">
        <v>1</v>
      </c>
      <c r="X25" s="14">
        <v>1</v>
      </c>
      <c r="Y25" s="14">
        <v>1</v>
      </c>
      <c r="Z25" s="14">
        <v>1</v>
      </c>
      <c r="AA25" s="14">
        <v>0</v>
      </c>
      <c r="AB25" s="14">
        <v>0</v>
      </c>
      <c r="AC25" s="14">
        <v>1</v>
      </c>
      <c r="AD25" s="14">
        <v>1</v>
      </c>
      <c r="AE25" s="14">
        <v>0</v>
      </c>
      <c r="AF25" s="47">
        <v>0</v>
      </c>
      <c r="AG25" s="57">
        <f t="shared" si="0"/>
        <v>50</v>
      </c>
      <c r="AH25" s="58">
        <f t="shared" si="1"/>
        <v>3</v>
      </c>
      <c r="AI25" s="15"/>
      <c r="AJ25" s="3">
        <v>70</v>
      </c>
      <c r="AK25" s="3">
        <v>60</v>
      </c>
      <c r="AL25" s="3">
        <v>50</v>
      </c>
      <c r="AM25" s="3">
        <v>0</v>
      </c>
      <c r="AN25" s="3">
        <v>55</v>
      </c>
      <c r="AO25" s="3">
        <v>55</v>
      </c>
      <c r="AP25" s="21">
        <v>0</v>
      </c>
      <c r="AQ25" s="9">
        <v>5</v>
      </c>
      <c r="AR25" s="67">
        <f t="shared" si="2"/>
        <v>32.777777777777779</v>
      </c>
      <c r="AS25" s="68">
        <f t="shared" si="3"/>
        <v>2.95</v>
      </c>
      <c r="AT25" s="67"/>
      <c r="AU25" s="71"/>
      <c r="AV25" s="15">
        <v>12</v>
      </c>
      <c r="AW25" s="3">
        <v>50</v>
      </c>
      <c r="AX25" s="17">
        <f t="shared" si="4"/>
        <v>62</v>
      </c>
      <c r="AY25" s="10">
        <v>7</v>
      </c>
      <c r="AZ25" s="3">
        <v>10</v>
      </c>
      <c r="BA25" s="18">
        <f t="shared" si="5"/>
        <v>17</v>
      </c>
      <c r="BB25" s="77">
        <f t="shared" si="6"/>
        <v>39.5</v>
      </c>
      <c r="BC25" s="78">
        <f t="shared" si="7"/>
        <v>14.219999999999999</v>
      </c>
    </row>
    <row r="26" spans="1:55" x14ac:dyDescent="0.25">
      <c r="A26" s="5">
        <v>20</v>
      </c>
      <c r="B26" s="7" t="s">
        <v>44</v>
      </c>
      <c r="C26" s="3">
        <v>0</v>
      </c>
      <c r="D26" s="3">
        <v>0</v>
      </c>
      <c r="E26" s="3">
        <v>0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13">
        <v>1</v>
      </c>
      <c r="R26" s="13">
        <v>1</v>
      </c>
      <c r="S26" s="13">
        <v>1</v>
      </c>
      <c r="T26" s="13">
        <v>1</v>
      </c>
      <c r="U26" s="13">
        <v>1</v>
      </c>
      <c r="V26" s="13">
        <v>1</v>
      </c>
      <c r="W26" s="13">
        <v>1</v>
      </c>
      <c r="X26" s="14">
        <v>1</v>
      </c>
      <c r="Y26" s="14">
        <v>1</v>
      </c>
      <c r="Z26" s="14">
        <v>1</v>
      </c>
      <c r="AA26" s="14">
        <v>1</v>
      </c>
      <c r="AB26" s="14">
        <v>1</v>
      </c>
      <c r="AC26" s="14">
        <v>1</v>
      </c>
      <c r="AD26" s="14">
        <v>1</v>
      </c>
      <c r="AE26" s="14">
        <v>1</v>
      </c>
      <c r="AF26" s="47">
        <v>1</v>
      </c>
      <c r="AG26" s="57">
        <f t="shared" si="0"/>
        <v>90</v>
      </c>
      <c r="AH26" s="58">
        <f t="shared" si="1"/>
        <v>5.3999999999999995</v>
      </c>
      <c r="AI26" s="15"/>
      <c r="AJ26" s="3">
        <v>0</v>
      </c>
      <c r="AK26" s="3">
        <v>80</v>
      </c>
      <c r="AL26" s="3">
        <v>50</v>
      </c>
      <c r="AM26" s="3">
        <v>25</v>
      </c>
      <c r="AN26" s="3">
        <v>68</v>
      </c>
      <c r="AO26" s="3">
        <v>62</v>
      </c>
      <c r="AP26" s="21">
        <v>75</v>
      </c>
      <c r="AQ26" s="9">
        <v>40</v>
      </c>
      <c r="AR26" s="67">
        <f t="shared" si="2"/>
        <v>44.444444444444443</v>
      </c>
      <c r="AS26" s="68">
        <f t="shared" si="3"/>
        <v>3.9999999999999996</v>
      </c>
      <c r="AT26" s="67"/>
      <c r="AU26" s="71"/>
      <c r="AV26" s="15">
        <v>17</v>
      </c>
      <c r="AW26" s="3">
        <v>49</v>
      </c>
      <c r="AX26" s="17">
        <f t="shared" si="4"/>
        <v>66</v>
      </c>
      <c r="AY26" s="10">
        <v>10</v>
      </c>
      <c r="AZ26" s="3">
        <v>15</v>
      </c>
      <c r="BA26" s="18">
        <f t="shared" si="5"/>
        <v>25</v>
      </c>
      <c r="BB26" s="77">
        <f t="shared" si="6"/>
        <v>45.5</v>
      </c>
      <c r="BC26" s="78">
        <f t="shared" si="7"/>
        <v>16.38</v>
      </c>
    </row>
    <row r="27" spans="1:55" x14ac:dyDescent="0.25">
      <c r="A27" s="5">
        <v>21</v>
      </c>
      <c r="B27" s="7" t="s">
        <v>45</v>
      </c>
      <c r="C27" s="3">
        <v>0</v>
      </c>
      <c r="D27" s="3">
        <v>0</v>
      </c>
      <c r="E27" s="3">
        <v>0</v>
      </c>
      <c r="F27" s="3">
        <v>1</v>
      </c>
      <c r="G27" s="3">
        <v>1</v>
      </c>
      <c r="H27" s="3">
        <v>1</v>
      </c>
      <c r="I27" s="3">
        <v>1</v>
      </c>
      <c r="J27" s="3">
        <v>0</v>
      </c>
      <c r="K27" s="3">
        <v>1</v>
      </c>
      <c r="L27" s="3">
        <v>1</v>
      </c>
      <c r="M27" s="3">
        <v>0</v>
      </c>
      <c r="N27" s="3">
        <v>1</v>
      </c>
      <c r="O27" s="3">
        <v>1</v>
      </c>
      <c r="P27" s="3">
        <v>1</v>
      </c>
      <c r="Q27" s="13">
        <v>1</v>
      </c>
      <c r="R27" s="13">
        <v>1</v>
      </c>
      <c r="S27" s="13">
        <v>1</v>
      </c>
      <c r="T27" s="13">
        <v>1</v>
      </c>
      <c r="U27" s="13">
        <v>1</v>
      </c>
      <c r="V27" s="13">
        <v>1</v>
      </c>
      <c r="W27" s="13">
        <v>1</v>
      </c>
      <c r="X27" s="14">
        <v>0</v>
      </c>
      <c r="Y27" s="14">
        <v>1</v>
      </c>
      <c r="Z27" s="14">
        <v>1</v>
      </c>
      <c r="AA27" s="14">
        <v>0</v>
      </c>
      <c r="AB27" s="14">
        <v>0</v>
      </c>
      <c r="AC27" s="14">
        <v>1</v>
      </c>
      <c r="AD27" s="14">
        <v>1</v>
      </c>
      <c r="AE27" s="14">
        <v>1</v>
      </c>
      <c r="AF27" s="47">
        <v>1</v>
      </c>
      <c r="AG27" s="57">
        <f t="shared" si="0"/>
        <v>73.333333333333329</v>
      </c>
      <c r="AH27" s="58">
        <f t="shared" si="1"/>
        <v>4.3999999999999995</v>
      </c>
      <c r="AI27" s="15"/>
      <c r="AJ27" s="3">
        <v>60</v>
      </c>
      <c r="AK27" s="3">
        <v>65</v>
      </c>
      <c r="AL27" s="3">
        <v>50</v>
      </c>
      <c r="AM27" s="3">
        <v>0</v>
      </c>
      <c r="AN27" s="3">
        <v>65</v>
      </c>
      <c r="AO27" s="3">
        <v>60</v>
      </c>
      <c r="AP27" s="21">
        <v>80</v>
      </c>
      <c r="AQ27" s="9">
        <v>0</v>
      </c>
      <c r="AR27" s="67">
        <f t="shared" si="2"/>
        <v>42.222222222222221</v>
      </c>
      <c r="AS27" s="68">
        <f t="shared" si="3"/>
        <v>3.8</v>
      </c>
      <c r="AT27" s="67"/>
      <c r="AU27" s="71"/>
      <c r="AV27" s="15">
        <v>15</v>
      </c>
      <c r="AW27" s="3">
        <v>52</v>
      </c>
      <c r="AX27" s="17">
        <f t="shared" si="4"/>
        <v>67</v>
      </c>
      <c r="AY27" s="10">
        <v>10</v>
      </c>
      <c r="AZ27" s="3">
        <v>15</v>
      </c>
      <c r="BA27" s="18">
        <f t="shared" si="5"/>
        <v>25</v>
      </c>
      <c r="BB27" s="77">
        <f t="shared" si="6"/>
        <v>46</v>
      </c>
      <c r="BC27" s="78">
        <f t="shared" si="7"/>
        <v>16.559999999999999</v>
      </c>
    </row>
    <row r="28" spans="1:55" x14ac:dyDescent="0.25">
      <c r="A28" s="5">
        <v>22</v>
      </c>
      <c r="B28" s="7" t="s">
        <v>46</v>
      </c>
      <c r="C28" s="3">
        <v>0</v>
      </c>
      <c r="D28" s="3">
        <v>0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3">
        <v>1</v>
      </c>
      <c r="W28" s="13">
        <v>1</v>
      </c>
      <c r="X28" s="14">
        <v>1</v>
      </c>
      <c r="Y28" s="14">
        <v>1</v>
      </c>
      <c r="Z28" s="14">
        <v>1</v>
      </c>
      <c r="AA28" s="14">
        <v>1</v>
      </c>
      <c r="AB28" s="14">
        <v>1</v>
      </c>
      <c r="AC28" s="14">
        <v>1</v>
      </c>
      <c r="AD28" s="14">
        <v>1</v>
      </c>
      <c r="AE28" s="14">
        <v>1</v>
      </c>
      <c r="AF28" s="47">
        <v>1</v>
      </c>
      <c r="AG28" s="57">
        <f t="shared" si="0"/>
        <v>93.333333333333329</v>
      </c>
      <c r="AH28" s="58">
        <f t="shared" si="1"/>
        <v>5.6</v>
      </c>
      <c r="AI28" s="15"/>
      <c r="AJ28" s="3">
        <v>70</v>
      </c>
      <c r="AK28" s="3">
        <v>50</v>
      </c>
      <c r="AL28" s="3">
        <v>60</v>
      </c>
      <c r="AM28" s="3">
        <v>58</v>
      </c>
      <c r="AN28" s="3">
        <v>70</v>
      </c>
      <c r="AO28" s="3">
        <v>70</v>
      </c>
      <c r="AP28" s="21">
        <v>80</v>
      </c>
      <c r="AQ28" s="9">
        <v>51</v>
      </c>
      <c r="AR28" s="67">
        <f t="shared" si="2"/>
        <v>56.555555555555557</v>
      </c>
      <c r="AS28" s="68">
        <f t="shared" si="3"/>
        <v>5.09</v>
      </c>
      <c r="AT28" s="67"/>
      <c r="AU28" s="71"/>
      <c r="AV28" s="15">
        <v>23</v>
      </c>
      <c r="AW28" s="3">
        <v>60</v>
      </c>
      <c r="AX28" s="17">
        <f t="shared" si="4"/>
        <v>83</v>
      </c>
      <c r="AY28" s="10">
        <v>18</v>
      </c>
      <c r="AZ28" s="3">
        <v>40</v>
      </c>
      <c r="BA28" s="17">
        <f t="shared" si="5"/>
        <v>58</v>
      </c>
      <c r="BB28" s="77">
        <f t="shared" si="6"/>
        <v>70.5</v>
      </c>
      <c r="BC28" s="78">
        <f t="shared" si="7"/>
        <v>25.38</v>
      </c>
    </row>
    <row r="29" spans="1:55" x14ac:dyDescent="0.25">
      <c r="A29" s="5">
        <v>23</v>
      </c>
      <c r="B29" s="7" t="s">
        <v>47</v>
      </c>
      <c r="C29" s="3">
        <v>0</v>
      </c>
      <c r="D29" s="3">
        <v>0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13">
        <v>1</v>
      </c>
      <c r="R29" s="13">
        <v>1</v>
      </c>
      <c r="S29" s="13">
        <v>1</v>
      </c>
      <c r="T29" s="13">
        <v>1</v>
      </c>
      <c r="U29" s="13">
        <v>1</v>
      </c>
      <c r="V29" s="13">
        <v>1</v>
      </c>
      <c r="W29" s="13">
        <v>1</v>
      </c>
      <c r="X29" s="14">
        <v>1</v>
      </c>
      <c r="Y29" s="14">
        <v>1</v>
      </c>
      <c r="Z29" s="14">
        <v>1</v>
      </c>
      <c r="AA29" s="14">
        <v>1</v>
      </c>
      <c r="AB29" s="14">
        <v>0</v>
      </c>
      <c r="AC29" s="14">
        <v>1</v>
      </c>
      <c r="AD29" s="14">
        <v>1</v>
      </c>
      <c r="AE29" s="14">
        <v>1</v>
      </c>
      <c r="AF29" s="47">
        <v>1</v>
      </c>
      <c r="AG29" s="57">
        <f t="shared" si="0"/>
        <v>90</v>
      </c>
      <c r="AH29" s="58">
        <f t="shared" si="1"/>
        <v>5.3999999999999995</v>
      </c>
      <c r="AI29" s="15"/>
      <c r="AJ29" s="3">
        <v>70</v>
      </c>
      <c r="AK29" s="3">
        <v>0</v>
      </c>
      <c r="AL29" s="3">
        <v>60</v>
      </c>
      <c r="AM29" s="3">
        <v>40</v>
      </c>
      <c r="AN29" s="3">
        <v>70</v>
      </c>
      <c r="AO29" s="3">
        <v>60</v>
      </c>
      <c r="AP29" s="21">
        <v>80</v>
      </c>
      <c r="AQ29" s="9">
        <v>40</v>
      </c>
      <c r="AR29" s="67">
        <f t="shared" si="2"/>
        <v>46.666666666666664</v>
      </c>
      <c r="AS29" s="68">
        <f t="shared" si="3"/>
        <v>4.1999999999999993</v>
      </c>
      <c r="AT29" s="67"/>
      <c r="AU29" s="71"/>
      <c r="AV29" s="15">
        <v>15</v>
      </c>
      <c r="AW29" s="3">
        <v>50</v>
      </c>
      <c r="AX29" s="17">
        <f t="shared" si="4"/>
        <v>65</v>
      </c>
      <c r="AY29" s="10">
        <v>12</v>
      </c>
      <c r="AZ29" s="3">
        <v>20</v>
      </c>
      <c r="BA29" s="18">
        <f t="shared" si="5"/>
        <v>32</v>
      </c>
      <c r="BB29" s="77">
        <f t="shared" si="6"/>
        <v>48.5</v>
      </c>
      <c r="BC29" s="78">
        <f t="shared" si="7"/>
        <v>17.46</v>
      </c>
    </row>
    <row r="30" spans="1:55" x14ac:dyDescent="0.25">
      <c r="A30" s="5">
        <v>24</v>
      </c>
      <c r="B30" s="7" t="s">
        <v>48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14">
        <v>0</v>
      </c>
      <c r="AC30" s="3">
        <v>0</v>
      </c>
      <c r="AD30" s="3">
        <v>0</v>
      </c>
      <c r="AE30" s="3">
        <v>0</v>
      </c>
      <c r="AF30" s="47">
        <v>0</v>
      </c>
      <c r="AG30" s="57">
        <f t="shared" si="0"/>
        <v>0</v>
      </c>
      <c r="AH30" s="58">
        <f t="shared" si="1"/>
        <v>0</v>
      </c>
      <c r="AI30" s="15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21">
        <v>0</v>
      </c>
      <c r="AQ30" s="9">
        <v>0</v>
      </c>
      <c r="AR30" s="67">
        <f t="shared" si="2"/>
        <v>0</v>
      </c>
      <c r="AS30" s="68">
        <f t="shared" si="3"/>
        <v>0</v>
      </c>
      <c r="AT30" s="67"/>
      <c r="AU30" s="71"/>
      <c r="AV30" s="15">
        <v>0</v>
      </c>
      <c r="AW30" s="3">
        <v>0</v>
      </c>
      <c r="AX30" s="17">
        <f t="shared" si="4"/>
        <v>0</v>
      </c>
      <c r="AY30" s="10">
        <v>0</v>
      </c>
      <c r="AZ30" s="3">
        <v>0</v>
      </c>
      <c r="BA30" s="17">
        <f t="shared" si="5"/>
        <v>0</v>
      </c>
      <c r="BB30" s="77">
        <f t="shared" si="6"/>
        <v>0</v>
      </c>
      <c r="BC30" s="78">
        <f t="shared" si="7"/>
        <v>0</v>
      </c>
    </row>
    <row r="31" spans="1:55" x14ac:dyDescent="0.25">
      <c r="A31" s="5">
        <v>25</v>
      </c>
      <c r="B31" s="7" t="s">
        <v>7</v>
      </c>
      <c r="C31" s="3">
        <v>0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>
        <v>1</v>
      </c>
      <c r="L31" s="3">
        <v>1</v>
      </c>
      <c r="M31" s="3">
        <v>1</v>
      </c>
      <c r="N31" s="3">
        <v>1</v>
      </c>
      <c r="O31" s="3">
        <v>0</v>
      </c>
      <c r="P31" s="3">
        <v>1</v>
      </c>
      <c r="Q31" s="13">
        <v>1</v>
      </c>
      <c r="R31" s="13">
        <v>1</v>
      </c>
      <c r="S31" s="13">
        <v>1</v>
      </c>
      <c r="T31" s="13">
        <v>1</v>
      </c>
      <c r="U31" s="13">
        <v>1</v>
      </c>
      <c r="V31" s="13">
        <v>1</v>
      </c>
      <c r="W31" s="13">
        <v>1</v>
      </c>
      <c r="X31" s="14">
        <v>1</v>
      </c>
      <c r="Y31" s="14">
        <v>1</v>
      </c>
      <c r="Z31" s="14">
        <v>1</v>
      </c>
      <c r="AA31" s="14">
        <v>1</v>
      </c>
      <c r="AB31" s="14">
        <v>1</v>
      </c>
      <c r="AC31" s="14">
        <v>1</v>
      </c>
      <c r="AD31" s="14">
        <v>1</v>
      </c>
      <c r="AE31" s="14">
        <v>1</v>
      </c>
      <c r="AF31" s="47">
        <v>1</v>
      </c>
      <c r="AG31" s="57">
        <f t="shared" si="0"/>
        <v>93.333333333333329</v>
      </c>
      <c r="AH31" s="58">
        <f t="shared" si="1"/>
        <v>5.6</v>
      </c>
      <c r="AI31" s="15"/>
      <c r="AJ31" s="3">
        <v>70</v>
      </c>
      <c r="AK31" s="3">
        <v>0</v>
      </c>
      <c r="AL31" s="3">
        <v>60</v>
      </c>
      <c r="AM31" s="3">
        <v>51</v>
      </c>
      <c r="AN31" s="3">
        <v>70</v>
      </c>
      <c r="AO31" s="3">
        <v>58</v>
      </c>
      <c r="AP31" s="21">
        <v>0</v>
      </c>
      <c r="AQ31" s="9">
        <v>30</v>
      </c>
      <c r="AR31" s="67">
        <f t="shared" si="2"/>
        <v>37.666666666666664</v>
      </c>
      <c r="AS31" s="68">
        <f t="shared" si="3"/>
        <v>3.3899999999999997</v>
      </c>
      <c r="AT31" s="67"/>
      <c r="AU31" s="71"/>
      <c r="AV31" s="15">
        <v>14</v>
      </c>
      <c r="AW31" s="3">
        <v>45</v>
      </c>
      <c r="AX31" s="17">
        <f t="shared" si="4"/>
        <v>59</v>
      </c>
      <c r="AY31" s="10">
        <v>10</v>
      </c>
      <c r="AZ31" s="3">
        <v>7</v>
      </c>
      <c r="BA31" s="18">
        <f t="shared" si="5"/>
        <v>17</v>
      </c>
      <c r="BB31" s="77">
        <f t="shared" si="6"/>
        <v>38</v>
      </c>
      <c r="BC31" s="78">
        <f t="shared" si="7"/>
        <v>13.68</v>
      </c>
    </row>
    <row r="32" spans="1:55" x14ac:dyDescent="0.25">
      <c r="A32" s="5">
        <v>26</v>
      </c>
      <c r="B32" s="7" t="s">
        <v>4</v>
      </c>
      <c r="C32" s="3">
        <v>1</v>
      </c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4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1</v>
      </c>
      <c r="AD32" s="14">
        <v>1</v>
      </c>
      <c r="AE32" s="14">
        <v>1</v>
      </c>
      <c r="AF32" s="47">
        <v>1</v>
      </c>
      <c r="AG32" s="57">
        <f t="shared" si="0"/>
        <v>100</v>
      </c>
      <c r="AH32" s="58">
        <f t="shared" si="1"/>
        <v>6</v>
      </c>
      <c r="AI32" s="15">
        <v>30</v>
      </c>
      <c r="AJ32" s="3">
        <v>65</v>
      </c>
      <c r="AK32" s="3">
        <v>68</v>
      </c>
      <c r="AL32" s="3">
        <v>50</v>
      </c>
      <c r="AM32" s="3">
        <v>30</v>
      </c>
      <c r="AN32" s="3">
        <v>60</v>
      </c>
      <c r="AO32" s="3">
        <v>65</v>
      </c>
      <c r="AP32" s="21">
        <v>80</v>
      </c>
      <c r="AQ32" s="9">
        <v>5</v>
      </c>
      <c r="AR32" s="67">
        <f t="shared" si="2"/>
        <v>50.333333333333336</v>
      </c>
      <c r="AS32" s="68">
        <f t="shared" si="3"/>
        <v>4.53</v>
      </c>
      <c r="AT32" s="67"/>
      <c r="AU32" s="71"/>
      <c r="AV32" s="15">
        <v>13</v>
      </c>
      <c r="AW32" s="3">
        <v>52</v>
      </c>
      <c r="AX32" s="17">
        <f t="shared" si="4"/>
        <v>65</v>
      </c>
      <c r="AY32" s="10">
        <v>10</v>
      </c>
      <c r="AZ32" s="3">
        <v>14</v>
      </c>
      <c r="BA32" s="18">
        <f t="shared" si="5"/>
        <v>24</v>
      </c>
      <c r="BB32" s="77">
        <f t="shared" si="6"/>
        <v>44.5</v>
      </c>
      <c r="BC32" s="78">
        <f t="shared" si="7"/>
        <v>16.02</v>
      </c>
    </row>
    <row r="33" spans="1:55" x14ac:dyDescent="0.25">
      <c r="A33" s="5">
        <v>27</v>
      </c>
      <c r="B33" s="7" t="s">
        <v>49</v>
      </c>
      <c r="C33" s="3">
        <v>0</v>
      </c>
      <c r="D33" s="3">
        <v>0</v>
      </c>
      <c r="E33" s="3">
        <v>0</v>
      </c>
      <c r="F33" s="3">
        <v>1</v>
      </c>
      <c r="G33" s="3">
        <v>1</v>
      </c>
      <c r="H33" s="3">
        <v>0</v>
      </c>
      <c r="I33" s="3">
        <v>0</v>
      </c>
      <c r="J33" s="3">
        <v>1</v>
      </c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>
        <v>1</v>
      </c>
      <c r="Q33" s="13">
        <v>1</v>
      </c>
      <c r="R33" s="13">
        <v>1</v>
      </c>
      <c r="S33" s="13">
        <v>1</v>
      </c>
      <c r="T33" s="13">
        <v>1</v>
      </c>
      <c r="U33" s="13">
        <v>1</v>
      </c>
      <c r="V33" s="13">
        <v>0</v>
      </c>
      <c r="W33" s="13">
        <v>0</v>
      </c>
      <c r="X33" s="14">
        <v>0</v>
      </c>
      <c r="Y33" s="14">
        <v>1</v>
      </c>
      <c r="Z33" s="14">
        <v>1</v>
      </c>
      <c r="AA33" s="14">
        <v>0</v>
      </c>
      <c r="AB33" s="14">
        <v>0</v>
      </c>
      <c r="AC33" s="14">
        <v>1</v>
      </c>
      <c r="AD33" s="14">
        <v>1</v>
      </c>
      <c r="AE33" s="14">
        <v>1</v>
      </c>
      <c r="AF33" s="47">
        <v>1</v>
      </c>
      <c r="AG33" s="57">
        <f t="shared" si="0"/>
        <v>66.666666666666657</v>
      </c>
      <c r="AH33" s="58">
        <f t="shared" si="1"/>
        <v>3.9999999999999991</v>
      </c>
      <c r="AI33" s="15"/>
      <c r="AJ33" s="3">
        <v>75</v>
      </c>
      <c r="AK33" s="3">
        <v>80</v>
      </c>
      <c r="AL33" s="3">
        <v>60</v>
      </c>
      <c r="AM33" s="3">
        <v>51</v>
      </c>
      <c r="AN33" s="3">
        <v>75</v>
      </c>
      <c r="AO33" s="3">
        <v>68</v>
      </c>
      <c r="AP33" s="21">
        <v>80</v>
      </c>
      <c r="AQ33" s="9">
        <v>70</v>
      </c>
      <c r="AR33" s="67">
        <f t="shared" si="2"/>
        <v>62.111111111111114</v>
      </c>
      <c r="AS33" s="68">
        <f t="shared" si="3"/>
        <v>5.59</v>
      </c>
      <c r="AT33" s="67"/>
      <c r="AU33" s="71"/>
      <c r="AV33" s="15">
        <v>13</v>
      </c>
      <c r="AW33" s="3">
        <v>64</v>
      </c>
      <c r="AX33" s="17">
        <f t="shared" si="4"/>
        <v>77</v>
      </c>
      <c r="AY33" s="10">
        <v>17</v>
      </c>
      <c r="AZ33" s="3">
        <v>20</v>
      </c>
      <c r="BA33" s="18">
        <f t="shared" si="5"/>
        <v>37</v>
      </c>
      <c r="BB33" s="77">
        <f t="shared" si="6"/>
        <v>57</v>
      </c>
      <c r="BC33" s="78">
        <f t="shared" si="7"/>
        <v>20.52</v>
      </c>
    </row>
    <row r="34" spans="1:55" x14ac:dyDescent="0.25">
      <c r="A34" s="5">
        <v>28</v>
      </c>
      <c r="B34" s="7" t="s">
        <v>50</v>
      </c>
      <c r="C34" s="3">
        <v>0</v>
      </c>
      <c r="D34" s="3">
        <v>0</v>
      </c>
      <c r="E34" s="3">
        <v>0</v>
      </c>
      <c r="F34" s="3">
        <v>0</v>
      </c>
      <c r="G34" s="3">
        <v>1</v>
      </c>
      <c r="H34" s="3">
        <v>0</v>
      </c>
      <c r="I34" s="3">
        <v>1</v>
      </c>
      <c r="J34" s="3">
        <v>0</v>
      </c>
      <c r="K34" s="3">
        <v>1</v>
      </c>
      <c r="L34" s="3">
        <v>1</v>
      </c>
      <c r="M34" s="3">
        <v>1</v>
      </c>
      <c r="N34" s="3">
        <v>1</v>
      </c>
      <c r="O34" s="3">
        <v>0</v>
      </c>
      <c r="P34" s="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1</v>
      </c>
      <c r="W34" s="13">
        <v>1</v>
      </c>
      <c r="X34" s="14">
        <v>0</v>
      </c>
      <c r="Y34" s="14">
        <v>1</v>
      </c>
      <c r="Z34" s="14">
        <v>1</v>
      </c>
      <c r="AA34" s="14">
        <v>0</v>
      </c>
      <c r="AB34" s="14">
        <v>1</v>
      </c>
      <c r="AC34" s="14">
        <v>1</v>
      </c>
      <c r="AD34" s="14">
        <v>1</v>
      </c>
      <c r="AE34" s="14">
        <v>0</v>
      </c>
      <c r="AF34" s="47">
        <v>1</v>
      </c>
      <c r="AG34" s="57">
        <f t="shared" si="0"/>
        <v>50</v>
      </c>
      <c r="AH34" s="58">
        <f t="shared" si="1"/>
        <v>3</v>
      </c>
      <c r="AI34" s="15"/>
      <c r="AJ34" s="3">
        <v>0</v>
      </c>
      <c r="AK34" s="3">
        <v>0</v>
      </c>
      <c r="AL34" s="3">
        <v>50</v>
      </c>
      <c r="AM34" s="3">
        <v>45</v>
      </c>
      <c r="AN34" s="3">
        <v>0</v>
      </c>
      <c r="AO34" s="3">
        <v>55</v>
      </c>
      <c r="AP34" s="21">
        <v>85</v>
      </c>
      <c r="AQ34" s="9">
        <v>0</v>
      </c>
      <c r="AR34" s="67">
        <f t="shared" si="2"/>
        <v>26.111111111111111</v>
      </c>
      <c r="AS34" s="68">
        <f t="shared" si="3"/>
        <v>2.35</v>
      </c>
      <c r="AT34" s="67"/>
      <c r="AU34" s="71"/>
      <c r="AV34" s="15">
        <v>11</v>
      </c>
      <c r="AW34" s="3">
        <v>21</v>
      </c>
      <c r="AX34" s="18">
        <f t="shared" si="4"/>
        <v>32</v>
      </c>
      <c r="AY34" s="10">
        <v>8</v>
      </c>
      <c r="AZ34" s="3">
        <v>10</v>
      </c>
      <c r="BA34" s="18">
        <f t="shared" si="5"/>
        <v>18</v>
      </c>
      <c r="BB34" s="77">
        <f t="shared" si="6"/>
        <v>25</v>
      </c>
      <c r="BC34" s="78">
        <f t="shared" si="7"/>
        <v>9</v>
      </c>
    </row>
    <row r="35" spans="1:55" x14ac:dyDescent="0.25">
      <c r="A35" s="5">
        <v>29</v>
      </c>
      <c r="B35" s="7" t="s">
        <v>32</v>
      </c>
      <c r="C35" s="3">
        <v>0</v>
      </c>
      <c r="D35" s="3">
        <v>1</v>
      </c>
      <c r="E35" s="3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3">
        <v>1</v>
      </c>
      <c r="N35" s="3">
        <v>1</v>
      </c>
      <c r="O35" s="3">
        <v>1</v>
      </c>
      <c r="P35" s="3">
        <v>1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  <c r="V35" s="13">
        <v>1</v>
      </c>
      <c r="W35" s="13">
        <v>1</v>
      </c>
      <c r="X35" s="14">
        <v>1</v>
      </c>
      <c r="Y35" s="14">
        <v>1</v>
      </c>
      <c r="Z35" s="14">
        <v>1</v>
      </c>
      <c r="AA35" s="14">
        <v>1</v>
      </c>
      <c r="AB35" s="14">
        <v>1</v>
      </c>
      <c r="AC35" s="14">
        <v>1</v>
      </c>
      <c r="AD35" s="14">
        <v>1</v>
      </c>
      <c r="AE35" s="14">
        <v>1</v>
      </c>
      <c r="AF35" s="47">
        <v>1</v>
      </c>
      <c r="AG35" s="57">
        <f t="shared" si="0"/>
        <v>96.666666666666671</v>
      </c>
      <c r="AH35" s="58">
        <f t="shared" si="1"/>
        <v>5.8</v>
      </c>
      <c r="AI35" s="15"/>
      <c r="AJ35" s="3">
        <v>65</v>
      </c>
      <c r="AK35" s="3">
        <v>0</v>
      </c>
      <c r="AL35" s="3">
        <v>0</v>
      </c>
      <c r="AM35" s="3">
        <v>45</v>
      </c>
      <c r="AN35" s="3">
        <v>70</v>
      </c>
      <c r="AO35" s="3">
        <v>58</v>
      </c>
      <c r="AP35" s="21">
        <v>85</v>
      </c>
      <c r="AQ35" s="9">
        <v>20</v>
      </c>
      <c r="AR35" s="67">
        <f t="shared" si="2"/>
        <v>38.111111111111114</v>
      </c>
      <c r="AS35" s="68">
        <f t="shared" si="3"/>
        <v>3.43</v>
      </c>
      <c r="AT35" s="67"/>
      <c r="AU35" s="71"/>
      <c r="AV35" s="15">
        <v>8</v>
      </c>
      <c r="AW35" s="3">
        <v>39</v>
      </c>
      <c r="AX35" s="18">
        <f t="shared" si="4"/>
        <v>47</v>
      </c>
      <c r="AY35" s="10">
        <v>10</v>
      </c>
      <c r="AZ35" s="3">
        <v>23</v>
      </c>
      <c r="BA35" s="18">
        <f t="shared" si="5"/>
        <v>33</v>
      </c>
      <c r="BB35" s="77">
        <f t="shared" si="6"/>
        <v>40</v>
      </c>
      <c r="BC35" s="78">
        <f t="shared" si="7"/>
        <v>14.399999999999999</v>
      </c>
    </row>
    <row r="36" spans="1:55" x14ac:dyDescent="0.25">
      <c r="A36" s="5">
        <v>30</v>
      </c>
      <c r="B36" s="7" t="s">
        <v>51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14">
        <v>0</v>
      </c>
      <c r="AC36" s="3">
        <v>0</v>
      </c>
      <c r="AD36" s="3">
        <v>0</v>
      </c>
      <c r="AE36" s="3">
        <v>0</v>
      </c>
      <c r="AF36" s="47">
        <v>0</v>
      </c>
      <c r="AG36" s="57">
        <f t="shared" si="0"/>
        <v>0</v>
      </c>
      <c r="AH36" s="58">
        <f t="shared" si="1"/>
        <v>0</v>
      </c>
      <c r="AI36" s="15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21">
        <v>0</v>
      </c>
      <c r="AQ36" s="9">
        <v>0</v>
      </c>
      <c r="AR36" s="67">
        <f t="shared" si="2"/>
        <v>0</v>
      </c>
      <c r="AS36" s="68">
        <f t="shared" si="3"/>
        <v>0</v>
      </c>
      <c r="AT36" s="67"/>
      <c r="AU36" s="71"/>
      <c r="AV36" s="15">
        <v>0</v>
      </c>
      <c r="AW36" s="3">
        <v>0</v>
      </c>
      <c r="AX36" s="17">
        <f t="shared" si="4"/>
        <v>0</v>
      </c>
      <c r="AY36" s="10">
        <v>0</v>
      </c>
      <c r="AZ36" s="3">
        <v>0</v>
      </c>
      <c r="BA36" s="17">
        <f t="shared" si="5"/>
        <v>0</v>
      </c>
      <c r="BB36" s="77">
        <f t="shared" si="6"/>
        <v>0</v>
      </c>
      <c r="BC36" s="78">
        <f t="shared" si="7"/>
        <v>0</v>
      </c>
    </row>
    <row r="37" spans="1:55" x14ac:dyDescent="0.25">
      <c r="A37" s="5">
        <v>31</v>
      </c>
      <c r="B37" s="7" t="s">
        <v>13</v>
      </c>
      <c r="C37" s="3">
        <v>1</v>
      </c>
      <c r="D37" s="3">
        <v>1</v>
      </c>
      <c r="E37" s="3">
        <v>0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>
        <v>1</v>
      </c>
      <c r="L37" s="3">
        <v>1</v>
      </c>
      <c r="M37" s="3">
        <v>1</v>
      </c>
      <c r="N37" s="3">
        <v>1</v>
      </c>
      <c r="O37" s="3">
        <v>1</v>
      </c>
      <c r="P37" s="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1</v>
      </c>
      <c r="W37" s="13">
        <v>1</v>
      </c>
      <c r="X37" s="14">
        <v>1</v>
      </c>
      <c r="Y37" s="14">
        <v>1</v>
      </c>
      <c r="Z37" s="14">
        <v>1</v>
      </c>
      <c r="AA37" s="14">
        <v>1</v>
      </c>
      <c r="AB37" s="14">
        <v>1</v>
      </c>
      <c r="AC37" s="14">
        <v>1</v>
      </c>
      <c r="AD37" s="14">
        <v>1</v>
      </c>
      <c r="AE37" s="14">
        <v>1</v>
      </c>
      <c r="AF37" s="47">
        <v>1</v>
      </c>
      <c r="AG37" s="57">
        <f t="shared" si="0"/>
        <v>96.666666666666671</v>
      </c>
      <c r="AH37" s="58">
        <f t="shared" si="1"/>
        <v>5.8</v>
      </c>
      <c r="AI37" s="15">
        <v>40</v>
      </c>
      <c r="AJ37" s="3">
        <v>65</v>
      </c>
      <c r="AK37" s="3">
        <v>60</v>
      </c>
      <c r="AL37" s="3">
        <v>50</v>
      </c>
      <c r="AM37" s="3">
        <v>45</v>
      </c>
      <c r="AN37" s="3">
        <v>75</v>
      </c>
      <c r="AO37" s="3">
        <v>60</v>
      </c>
      <c r="AP37" s="21">
        <v>85</v>
      </c>
      <c r="AQ37" s="9">
        <v>10</v>
      </c>
      <c r="AR37" s="67">
        <f t="shared" si="2"/>
        <v>54.444444444444443</v>
      </c>
      <c r="AS37" s="68">
        <f t="shared" si="3"/>
        <v>4.8999999999999995</v>
      </c>
      <c r="AT37" s="67"/>
      <c r="AU37" s="71"/>
      <c r="AV37" s="15">
        <v>12</v>
      </c>
      <c r="AW37" s="3">
        <v>32</v>
      </c>
      <c r="AX37" s="18">
        <f t="shared" si="4"/>
        <v>44</v>
      </c>
      <c r="AY37" s="10">
        <v>15</v>
      </c>
      <c r="AZ37" s="3">
        <v>30</v>
      </c>
      <c r="BA37" s="18">
        <f t="shared" si="5"/>
        <v>45</v>
      </c>
      <c r="BB37" s="77">
        <f t="shared" si="6"/>
        <v>44.5</v>
      </c>
      <c r="BC37" s="78">
        <f t="shared" si="7"/>
        <v>16.02</v>
      </c>
    </row>
    <row r="38" spans="1:55" x14ac:dyDescent="0.25">
      <c r="A38" s="5">
        <v>32</v>
      </c>
      <c r="B38" s="7" t="s">
        <v>22</v>
      </c>
      <c r="C38" s="3">
        <v>0</v>
      </c>
      <c r="D38" s="3">
        <v>1</v>
      </c>
      <c r="E38" s="3">
        <v>1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1</v>
      </c>
      <c r="L38" s="3">
        <v>1</v>
      </c>
      <c r="M38" s="3">
        <v>1</v>
      </c>
      <c r="N38" s="3">
        <v>0</v>
      </c>
      <c r="O38" s="3">
        <v>0</v>
      </c>
      <c r="P38" s="3">
        <v>0</v>
      </c>
      <c r="Q38" s="13">
        <v>1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4">
        <v>1</v>
      </c>
      <c r="Y38" s="14">
        <v>0</v>
      </c>
      <c r="Z38" s="14">
        <v>1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47">
        <v>1</v>
      </c>
      <c r="AG38" s="57">
        <f t="shared" si="0"/>
        <v>40</v>
      </c>
      <c r="AH38" s="58">
        <f t="shared" si="1"/>
        <v>2.4</v>
      </c>
      <c r="AI38" s="15"/>
      <c r="AJ38" s="3">
        <v>0</v>
      </c>
      <c r="AK38" s="3">
        <v>0</v>
      </c>
      <c r="AL38" s="3">
        <v>60</v>
      </c>
      <c r="AM38" s="3">
        <v>0</v>
      </c>
      <c r="AN38" s="3">
        <v>0</v>
      </c>
      <c r="AO38" s="3">
        <v>0</v>
      </c>
      <c r="AP38" s="21">
        <v>80</v>
      </c>
      <c r="AQ38" s="9">
        <v>0</v>
      </c>
      <c r="AR38" s="67">
        <f t="shared" si="2"/>
        <v>15.555555555555555</v>
      </c>
      <c r="AS38" s="68">
        <f t="shared" si="3"/>
        <v>1.4</v>
      </c>
      <c r="AT38" s="67"/>
      <c r="AU38" s="71"/>
      <c r="AV38" s="15">
        <v>6</v>
      </c>
      <c r="AW38" s="3">
        <v>17</v>
      </c>
      <c r="AX38" s="18">
        <f t="shared" si="4"/>
        <v>23</v>
      </c>
      <c r="AY38" s="10">
        <v>0</v>
      </c>
      <c r="AZ38" s="3">
        <v>0</v>
      </c>
      <c r="BA38" s="17">
        <f t="shared" si="5"/>
        <v>0</v>
      </c>
      <c r="BB38" s="77">
        <f t="shared" si="6"/>
        <v>11.5</v>
      </c>
      <c r="BC38" s="78">
        <f t="shared" si="7"/>
        <v>4.1399999999999997</v>
      </c>
    </row>
    <row r="39" spans="1:55" x14ac:dyDescent="0.25">
      <c r="A39" s="5">
        <v>33</v>
      </c>
      <c r="B39" s="7" t="s">
        <v>25</v>
      </c>
      <c r="C39" s="3">
        <v>0</v>
      </c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1</v>
      </c>
      <c r="O39" s="3">
        <v>1</v>
      </c>
      <c r="P39" s="3">
        <v>1</v>
      </c>
      <c r="Q39" s="13">
        <v>1</v>
      </c>
      <c r="R39" s="13">
        <v>1</v>
      </c>
      <c r="S39" s="13">
        <v>1</v>
      </c>
      <c r="T39" s="13">
        <v>0</v>
      </c>
      <c r="U39" s="13">
        <v>0</v>
      </c>
      <c r="V39" s="13">
        <v>1</v>
      </c>
      <c r="W39" s="13">
        <v>1</v>
      </c>
      <c r="X39" s="14">
        <v>0</v>
      </c>
      <c r="Y39" s="14">
        <v>1</v>
      </c>
      <c r="Z39" s="14">
        <v>0</v>
      </c>
      <c r="AA39" s="14">
        <v>0</v>
      </c>
      <c r="AB39" s="14">
        <v>1</v>
      </c>
      <c r="AC39" s="14">
        <v>0</v>
      </c>
      <c r="AD39" s="14">
        <v>1</v>
      </c>
      <c r="AE39" s="14">
        <v>0</v>
      </c>
      <c r="AF39" s="47">
        <v>0</v>
      </c>
      <c r="AG39" s="57">
        <f t="shared" si="0"/>
        <v>43.333333333333336</v>
      </c>
      <c r="AH39" s="58">
        <f t="shared" si="1"/>
        <v>2.6</v>
      </c>
      <c r="AI39" s="15"/>
      <c r="AJ39" s="3">
        <v>0</v>
      </c>
      <c r="AK39" s="3">
        <v>0</v>
      </c>
      <c r="AL39" s="3">
        <v>65</v>
      </c>
      <c r="AM39" s="3">
        <v>30</v>
      </c>
      <c r="AN39" s="3">
        <v>0</v>
      </c>
      <c r="AO39" s="3">
        <v>0</v>
      </c>
      <c r="AP39" s="21">
        <v>0</v>
      </c>
      <c r="AQ39" s="9">
        <v>0</v>
      </c>
      <c r="AR39" s="67">
        <f t="shared" si="2"/>
        <v>10.555555555555555</v>
      </c>
      <c r="AS39" s="68">
        <f t="shared" si="3"/>
        <v>0.95</v>
      </c>
      <c r="AT39" s="67"/>
      <c r="AU39" s="71"/>
      <c r="AV39" s="15">
        <v>11</v>
      </c>
      <c r="AW39" s="3">
        <v>25</v>
      </c>
      <c r="AX39" s="18">
        <f t="shared" si="4"/>
        <v>36</v>
      </c>
      <c r="AY39" s="10">
        <v>8</v>
      </c>
      <c r="AZ39" s="3">
        <v>20</v>
      </c>
      <c r="BA39" s="18">
        <f t="shared" si="5"/>
        <v>28</v>
      </c>
      <c r="BB39" s="77">
        <f t="shared" si="6"/>
        <v>32</v>
      </c>
      <c r="BC39" s="78">
        <f t="shared" si="7"/>
        <v>11.52</v>
      </c>
    </row>
    <row r="40" spans="1:55" x14ac:dyDescent="0.25">
      <c r="A40" s="5">
        <v>34</v>
      </c>
      <c r="B40" s="7" t="s">
        <v>2</v>
      </c>
      <c r="C40" s="3">
        <v>1</v>
      </c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  <c r="V40" s="13">
        <v>1</v>
      </c>
      <c r="W40" s="13">
        <v>1</v>
      </c>
      <c r="X40" s="14">
        <v>1</v>
      </c>
      <c r="Y40" s="14">
        <v>1</v>
      </c>
      <c r="Z40" s="14">
        <v>1</v>
      </c>
      <c r="AA40" s="14">
        <v>1</v>
      </c>
      <c r="AB40" s="14">
        <v>1</v>
      </c>
      <c r="AC40" s="14">
        <v>1</v>
      </c>
      <c r="AD40" s="14">
        <v>1</v>
      </c>
      <c r="AE40" s="14">
        <v>1</v>
      </c>
      <c r="AF40" s="47">
        <v>1</v>
      </c>
      <c r="AG40" s="57">
        <f t="shared" si="0"/>
        <v>100</v>
      </c>
      <c r="AH40" s="58">
        <f t="shared" si="1"/>
        <v>6</v>
      </c>
      <c r="AI40" s="15">
        <v>40</v>
      </c>
      <c r="AJ40" s="3">
        <v>70</v>
      </c>
      <c r="AK40" s="3">
        <v>60</v>
      </c>
      <c r="AL40" s="3">
        <v>60</v>
      </c>
      <c r="AM40" s="3">
        <v>40</v>
      </c>
      <c r="AN40" s="3">
        <v>80</v>
      </c>
      <c r="AO40" s="3">
        <v>74</v>
      </c>
      <c r="AP40" s="21">
        <v>80</v>
      </c>
      <c r="AQ40" s="9">
        <v>75</v>
      </c>
      <c r="AR40" s="67">
        <f t="shared" si="2"/>
        <v>64.333333333333329</v>
      </c>
      <c r="AS40" s="68">
        <f t="shared" si="3"/>
        <v>5.7899999999999991</v>
      </c>
      <c r="AT40" s="67"/>
      <c r="AU40" s="71"/>
      <c r="AV40" s="15">
        <v>15</v>
      </c>
      <c r="AW40" s="3">
        <v>64</v>
      </c>
      <c r="AX40" s="17">
        <f t="shared" si="4"/>
        <v>79</v>
      </c>
      <c r="AY40" s="10">
        <v>14</v>
      </c>
      <c r="AZ40" s="3">
        <v>33</v>
      </c>
      <c r="BA40" s="18">
        <f t="shared" si="5"/>
        <v>47</v>
      </c>
      <c r="BB40" s="77">
        <f t="shared" si="6"/>
        <v>63</v>
      </c>
      <c r="BC40" s="78">
        <f t="shared" si="7"/>
        <v>22.68</v>
      </c>
    </row>
    <row r="41" spans="1:55" x14ac:dyDescent="0.25">
      <c r="A41" s="5">
        <v>35</v>
      </c>
      <c r="B41" s="7" t="s">
        <v>30</v>
      </c>
      <c r="C41" s="3">
        <v>1</v>
      </c>
      <c r="D41" s="3">
        <v>1</v>
      </c>
      <c r="E41" s="3">
        <v>1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>
        <v>1</v>
      </c>
      <c r="L41" s="3">
        <v>1</v>
      </c>
      <c r="M41" s="3">
        <v>1</v>
      </c>
      <c r="N41" s="3">
        <v>1</v>
      </c>
      <c r="O41" s="3">
        <v>1</v>
      </c>
      <c r="P41" s="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  <c r="V41" s="13">
        <v>1</v>
      </c>
      <c r="W41" s="13">
        <v>1</v>
      </c>
      <c r="X41" s="14">
        <v>1</v>
      </c>
      <c r="Y41" s="14">
        <v>1</v>
      </c>
      <c r="Z41" s="14">
        <v>1</v>
      </c>
      <c r="AA41" s="14">
        <v>1</v>
      </c>
      <c r="AB41" s="14">
        <v>1</v>
      </c>
      <c r="AC41" s="14">
        <v>1</v>
      </c>
      <c r="AD41" s="14">
        <v>1</v>
      </c>
      <c r="AE41" s="14">
        <v>1</v>
      </c>
      <c r="AF41" s="47">
        <v>1</v>
      </c>
      <c r="AG41" s="57">
        <f t="shared" si="0"/>
        <v>100</v>
      </c>
      <c r="AH41" s="58">
        <f t="shared" si="1"/>
        <v>6</v>
      </c>
      <c r="AI41" s="15">
        <v>100</v>
      </c>
      <c r="AJ41" s="3">
        <v>85</v>
      </c>
      <c r="AK41" s="3">
        <v>55</v>
      </c>
      <c r="AL41" s="3">
        <v>68</v>
      </c>
      <c r="AM41" s="3">
        <v>60</v>
      </c>
      <c r="AN41" s="3">
        <v>80</v>
      </c>
      <c r="AO41" s="3">
        <v>82</v>
      </c>
      <c r="AP41" s="21">
        <v>0</v>
      </c>
      <c r="AQ41" s="9">
        <v>51</v>
      </c>
      <c r="AR41" s="67">
        <f t="shared" si="2"/>
        <v>64.555555555555557</v>
      </c>
      <c r="AS41" s="68">
        <f t="shared" si="3"/>
        <v>5.81</v>
      </c>
      <c r="AT41" s="67"/>
      <c r="AU41" s="71"/>
      <c r="AV41" s="15">
        <v>24</v>
      </c>
      <c r="AW41" s="3">
        <v>60</v>
      </c>
      <c r="AX41" s="17">
        <f t="shared" si="4"/>
        <v>84</v>
      </c>
      <c r="AY41" s="10">
        <v>17</v>
      </c>
      <c r="AZ41" s="3">
        <v>75</v>
      </c>
      <c r="BA41" s="17">
        <f t="shared" si="5"/>
        <v>92</v>
      </c>
      <c r="BB41" s="77">
        <f t="shared" si="6"/>
        <v>88</v>
      </c>
      <c r="BC41" s="78">
        <f t="shared" si="7"/>
        <v>31.68</v>
      </c>
    </row>
    <row r="42" spans="1:55" x14ac:dyDescent="0.25">
      <c r="A42" s="5">
        <v>36</v>
      </c>
      <c r="B42" s="7" t="s">
        <v>14</v>
      </c>
      <c r="C42" s="3">
        <v>0</v>
      </c>
      <c r="D42" s="3">
        <v>0</v>
      </c>
      <c r="E42" s="3">
        <v>0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>
        <v>1</v>
      </c>
      <c r="P42" s="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0</v>
      </c>
      <c r="V42" s="13">
        <v>1</v>
      </c>
      <c r="W42" s="13">
        <v>1</v>
      </c>
      <c r="X42" s="14">
        <v>1</v>
      </c>
      <c r="Y42" s="14">
        <v>1</v>
      </c>
      <c r="Z42" s="14">
        <v>1</v>
      </c>
      <c r="AA42" s="14">
        <v>1</v>
      </c>
      <c r="AB42" s="14">
        <v>1</v>
      </c>
      <c r="AC42" s="14">
        <v>1</v>
      </c>
      <c r="AD42" s="14">
        <v>1</v>
      </c>
      <c r="AE42" s="14">
        <v>1</v>
      </c>
      <c r="AF42" s="47">
        <v>1</v>
      </c>
      <c r="AG42" s="57">
        <f t="shared" si="0"/>
        <v>86.666666666666671</v>
      </c>
      <c r="AH42" s="58">
        <f t="shared" si="1"/>
        <v>5.2</v>
      </c>
      <c r="AI42" s="15">
        <v>90</v>
      </c>
      <c r="AJ42" s="3">
        <v>72</v>
      </c>
      <c r="AK42" s="3">
        <v>65</v>
      </c>
      <c r="AL42" s="3">
        <v>50</v>
      </c>
      <c r="AM42" s="3">
        <v>60</v>
      </c>
      <c r="AN42" s="3">
        <v>70</v>
      </c>
      <c r="AO42" s="3">
        <v>65</v>
      </c>
      <c r="AP42" s="21">
        <v>85</v>
      </c>
      <c r="AQ42" s="9">
        <v>10</v>
      </c>
      <c r="AR42" s="67">
        <f t="shared" si="2"/>
        <v>63</v>
      </c>
      <c r="AS42" s="68">
        <f t="shared" si="3"/>
        <v>5.67</v>
      </c>
      <c r="AT42" s="67"/>
      <c r="AU42" s="71"/>
      <c r="AV42" s="15">
        <v>19</v>
      </c>
      <c r="AW42" s="3">
        <v>55</v>
      </c>
      <c r="AX42" s="17">
        <f t="shared" si="4"/>
        <v>74</v>
      </c>
      <c r="AY42" s="10">
        <v>15</v>
      </c>
      <c r="AZ42" s="3">
        <v>17</v>
      </c>
      <c r="BA42" s="18">
        <f t="shared" si="5"/>
        <v>32</v>
      </c>
      <c r="BB42" s="77">
        <f t="shared" si="6"/>
        <v>53</v>
      </c>
      <c r="BC42" s="78">
        <f t="shared" si="7"/>
        <v>19.079999999999998</v>
      </c>
    </row>
    <row r="43" spans="1:55" x14ac:dyDescent="0.25">
      <c r="A43" s="5">
        <v>37</v>
      </c>
      <c r="B43" s="7" t="s">
        <v>33</v>
      </c>
      <c r="C43" s="3">
        <v>0</v>
      </c>
      <c r="D43" s="3">
        <v>1</v>
      </c>
      <c r="E43" s="3">
        <v>0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0</v>
      </c>
      <c r="M43" s="3">
        <v>1</v>
      </c>
      <c r="N43" s="3">
        <v>1</v>
      </c>
      <c r="O43" s="3">
        <v>1</v>
      </c>
      <c r="P43" s="3">
        <v>1</v>
      </c>
      <c r="Q43" s="13">
        <v>1</v>
      </c>
      <c r="R43" s="13">
        <v>1</v>
      </c>
      <c r="S43" s="13">
        <v>1</v>
      </c>
      <c r="T43" s="13">
        <v>1</v>
      </c>
      <c r="U43" s="13">
        <v>1</v>
      </c>
      <c r="V43" s="13">
        <v>1</v>
      </c>
      <c r="W43" s="13">
        <v>1</v>
      </c>
      <c r="X43" s="14">
        <v>1</v>
      </c>
      <c r="Y43" s="14">
        <v>1</v>
      </c>
      <c r="Z43" s="14">
        <v>1</v>
      </c>
      <c r="AA43" s="14">
        <v>1</v>
      </c>
      <c r="AB43" s="14">
        <v>1</v>
      </c>
      <c r="AC43" s="14">
        <v>1</v>
      </c>
      <c r="AD43" s="14">
        <v>1</v>
      </c>
      <c r="AE43" s="14">
        <v>1</v>
      </c>
      <c r="AF43" s="47">
        <v>0</v>
      </c>
      <c r="AG43" s="57">
        <f t="shared" si="0"/>
        <v>86.666666666666671</v>
      </c>
      <c r="AH43" s="58">
        <f t="shared" si="1"/>
        <v>5.2</v>
      </c>
      <c r="AI43" s="15">
        <v>30</v>
      </c>
      <c r="AJ43" s="3">
        <v>70</v>
      </c>
      <c r="AK43" s="3">
        <v>50</v>
      </c>
      <c r="AL43" s="3">
        <v>60</v>
      </c>
      <c r="AM43" s="3">
        <v>45</v>
      </c>
      <c r="AN43" s="3">
        <v>0</v>
      </c>
      <c r="AO43" s="3">
        <v>60</v>
      </c>
      <c r="AP43" s="21">
        <v>75</v>
      </c>
      <c r="AQ43" s="9">
        <v>30</v>
      </c>
      <c r="AR43" s="67">
        <f t="shared" si="2"/>
        <v>46.666666666666664</v>
      </c>
      <c r="AS43" s="68">
        <f t="shared" si="3"/>
        <v>4.1999999999999993</v>
      </c>
      <c r="AT43" s="67"/>
      <c r="AU43" s="71"/>
      <c r="AV43" s="15">
        <v>15</v>
      </c>
      <c r="AW43" s="3">
        <v>45</v>
      </c>
      <c r="AX43" s="17">
        <f t="shared" si="4"/>
        <v>60</v>
      </c>
      <c r="AY43" s="10">
        <v>2</v>
      </c>
      <c r="AZ43" s="3">
        <v>8</v>
      </c>
      <c r="BA43" s="18">
        <f t="shared" si="5"/>
        <v>10</v>
      </c>
      <c r="BB43" s="77">
        <f t="shared" si="6"/>
        <v>35</v>
      </c>
      <c r="BC43" s="78">
        <f t="shared" si="7"/>
        <v>12.6</v>
      </c>
    </row>
    <row r="44" spans="1:55" x14ac:dyDescent="0.25">
      <c r="A44" s="5">
        <v>38</v>
      </c>
      <c r="B44" s="7" t="s">
        <v>52</v>
      </c>
      <c r="C44" s="3">
        <v>0</v>
      </c>
      <c r="D44" s="3">
        <v>0</v>
      </c>
      <c r="E44" s="3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>
        <v>1</v>
      </c>
      <c r="O44" s="3">
        <v>1</v>
      </c>
      <c r="P44" s="3">
        <v>1</v>
      </c>
      <c r="Q44" s="13">
        <v>1</v>
      </c>
      <c r="R44" s="13">
        <v>1</v>
      </c>
      <c r="S44" s="13">
        <v>1</v>
      </c>
      <c r="T44" s="13">
        <v>1</v>
      </c>
      <c r="U44" s="13">
        <v>1</v>
      </c>
      <c r="V44" s="13">
        <v>1</v>
      </c>
      <c r="W44" s="13">
        <v>1</v>
      </c>
      <c r="X44" s="14">
        <v>0</v>
      </c>
      <c r="Y44" s="14">
        <v>0</v>
      </c>
      <c r="Z44" s="14">
        <v>1</v>
      </c>
      <c r="AA44" s="14">
        <v>1</v>
      </c>
      <c r="AB44" s="14">
        <v>0</v>
      </c>
      <c r="AC44" s="14">
        <v>0</v>
      </c>
      <c r="AD44" s="14">
        <v>1</v>
      </c>
      <c r="AE44" s="14">
        <v>1</v>
      </c>
      <c r="AF44" s="47">
        <v>1</v>
      </c>
      <c r="AG44" s="57">
        <f t="shared" si="0"/>
        <v>80</v>
      </c>
      <c r="AH44" s="58">
        <f t="shared" si="1"/>
        <v>4.8</v>
      </c>
      <c r="AI44" s="15"/>
      <c r="AJ44" s="3">
        <v>60</v>
      </c>
      <c r="AK44" s="3">
        <v>0</v>
      </c>
      <c r="AL44" s="3">
        <v>60</v>
      </c>
      <c r="AM44" s="3">
        <v>50</v>
      </c>
      <c r="AN44" s="3">
        <v>65</v>
      </c>
      <c r="AO44" s="3">
        <v>55</v>
      </c>
      <c r="AP44" s="21">
        <v>0</v>
      </c>
      <c r="AQ44" s="9">
        <v>0</v>
      </c>
      <c r="AR44" s="67">
        <f t="shared" si="2"/>
        <v>32.222222222222221</v>
      </c>
      <c r="AS44" s="68">
        <f t="shared" si="3"/>
        <v>2.9</v>
      </c>
      <c r="AT44" s="67"/>
      <c r="AU44" s="71"/>
      <c r="AV44" s="15">
        <v>8</v>
      </c>
      <c r="AW44" s="3">
        <v>20</v>
      </c>
      <c r="AX44" s="18">
        <f t="shared" si="4"/>
        <v>28</v>
      </c>
      <c r="AY44" s="10">
        <v>0</v>
      </c>
      <c r="AZ44" s="3">
        <v>0</v>
      </c>
      <c r="BA44" s="17">
        <f t="shared" si="5"/>
        <v>0</v>
      </c>
      <c r="BB44" s="77">
        <f t="shared" si="6"/>
        <v>14</v>
      </c>
      <c r="BC44" s="78">
        <f t="shared" si="7"/>
        <v>5.04</v>
      </c>
    </row>
    <row r="45" spans="1:55" x14ac:dyDescent="0.25">
      <c r="A45" s="5">
        <v>39</v>
      </c>
      <c r="B45" s="7" t="s">
        <v>21</v>
      </c>
      <c r="C45" s="3">
        <v>0</v>
      </c>
      <c r="D45" s="3">
        <v>1</v>
      </c>
      <c r="E45" s="3">
        <v>0</v>
      </c>
      <c r="F45" s="3">
        <v>1</v>
      </c>
      <c r="G45" s="3">
        <v>1</v>
      </c>
      <c r="H45" s="3">
        <v>1</v>
      </c>
      <c r="I45" s="3">
        <v>0</v>
      </c>
      <c r="J45" s="3">
        <v>1</v>
      </c>
      <c r="K45" s="3">
        <v>1</v>
      </c>
      <c r="L45" s="3">
        <v>1</v>
      </c>
      <c r="M45" s="3">
        <v>1</v>
      </c>
      <c r="N45" s="3">
        <v>1</v>
      </c>
      <c r="O45" s="3">
        <v>1</v>
      </c>
      <c r="P45" s="3">
        <v>1</v>
      </c>
      <c r="Q45" s="13">
        <v>1</v>
      </c>
      <c r="R45" s="13">
        <v>0</v>
      </c>
      <c r="S45" s="13">
        <v>1</v>
      </c>
      <c r="T45" s="13">
        <v>1</v>
      </c>
      <c r="U45" s="13">
        <v>0</v>
      </c>
      <c r="V45" s="13">
        <v>0</v>
      </c>
      <c r="W45" s="13">
        <v>1</v>
      </c>
      <c r="X45" s="14">
        <v>0</v>
      </c>
      <c r="Y45" s="14">
        <v>1</v>
      </c>
      <c r="Z45" s="14">
        <v>1</v>
      </c>
      <c r="AA45" s="14">
        <v>1</v>
      </c>
      <c r="AB45" s="14">
        <v>1</v>
      </c>
      <c r="AC45" s="14">
        <v>1</v>
      </c>
      <c r="AD45" s="14">
        <v>1</v>
      </c>
      <c r="AE45" s="14">
        <v>1</v>
      </c>
      <c r="AF45" s="47">
        <v>1</v>
      </c>
      <c r="AG45" s="57">
        <f t="shared" si="0"/>
        <v>76.666666666666671</v>
      </c>
      <c r="AH45" s="58">
        <f t="shared" si="1"/>
        <v>4.6000000000000005</v>
      </c>
      <c r="AI45" s="15"/>
      <c r="AJ45" s="3">
        <v>65</v>
      </c>
      <c r="AK45" s="3">
        <v>65</v>
      </c>
      <c r="AL45" s="3">
        <v>60</v>
      </c>
      <c r="AM45" s="3">
        <v>55</v>
      </c>
      <c r="AN45" s="3">
        <v>68</v>
      </c>
      <c r="AO45" s="3">
        <v>65</v>
      </c>
      <c r="AP45" s="21">
        <v>0</v>
      </c>
      <c r="AQ45" s="9">
        <v>0</v>
      </c>
      <c r="AR45" s="67">
        <f t="shared" si="2"/>
        <v>42</v>
      </c>
      <c r="AS45" s="68">
        <f t="shared" si="3"/>
        <v>3.78</v>
      </c>
      <c r="AT45" s="67"/>
      <c r="AU45" s="71"/>
      <c r="AV45" s="15">
        <v>19</v>
      </c>
      <c r="AW45" s="3">
        <v>70</v>
      </c>
      <c r="AX45" s="17">
        <f t="shared" si="4"/>
        <v>89</v>
      </c>
      <c r="AY45" s="10">
        <v>8</v>
      </c>
      <c r="AZ45" s="3">
        <v>30</v>
      </c>
      <c r="BA45" s="18">
        <f t="shared" si="5"/>
        <v>38</v>
      </c>
      <c r="BB45" s="77">
        <f t="shared" si="6"/>
        <v>63.5</v>
      </c>
      <c r="BC45" s="78">
        <f t="shared" si="7"/>
        <v>22.86</v>
      </c>
    </row>
    <row r="46" spans="1:55" x14ac:dyDescent="0.25">
      <c r="A46" s="5">
        <v>40</v>
      </c>
      <c r="B46" s="7" t="s">
        <v>34</v>
      </c>
      <c r="C46" s="3">
        <v>1</v>
      </c>
      <c r="D46" s="3">
        <v>1</v>
      </c>
      <c r="E46" s="3">
        <v>1</v>
      </c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>
        <v>1</v>
      </c>
      <c r="P46" s="3">
        <v>1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  <c r="V46" s="13">
        <v>1</v>
      </c>
      <c r="W46" s="13">
        <v>1</v>
      </c>
      <c r="X46" s="14">
        <v>0</v>
      </c>
      <c r="Y46" s="14">
        <v>1</v>
      </c>
      <c r="Z46" s="14">
        <v>1</v>
      </c>
      <c r="AA46" s="14">
        <v>1</v>
      </c>
      <c r="AB46" s="14">
        <v>1</v>
      </c>
      <c r="AC46" s="14">
        <v>1</v>
      </c>
      <c r="AD46" s="14">
        <v>1</v>
      </c>
      <c r="AE46" s="14">
        <v>1</v>
      </c>
      <c r="AF46" s="47">
        <v>0</v>
      </c>
      <c r="AG46" s="57">
        <f t="shared" si="0"/>
        <v>93.333333333333329</v>
      </c>
      <c r="AH46" s="58">
        <f t="shared" si="1"/>
        <v>5.6</v>
      </c>
      <c r="AI46" s="15">
        <v>70</v>
      </c>
      <c r="AJ46" s="3">
        <v>75</v>
      </c>
      <c r="AK46" s="3">
        <v>0</v>
      </c>
      <c r="AL46" s="3">
        <v>50</v>
      </c>
      <c r="AM46" s="3">
        <v>20</v>
      </c>
      <c r="AN46" s="3">
        <v>70</v>
      </c>
      <c r="AO46" s="3">
        <v>63</v>
      </c>
      <c r="AP46" s="21">
        <v>80</v>
      </c>
      <c r="AQ46" s="9">
        <v>0</v>
      </c>
      <c r="AR46" s="67">
        <f t="shared" si="2"/>
        <v>47.555555555555557</v>
      </c>
      <c r="AS46" s="68">
        <f t="shared" si="3"/>
        <v>4.28</v>
      </c>
      <c r="AT46" s="67"/>
      <c r="AU46" s="71"/>
      <c r="AV46" s="15">
        <v>8</v>
      </c>
      <c r="AW46" s="3">
        <v>44</v>
      </c>
      <c r="AX46" s="17">
        <f t="shared" si="4"/>
        <v>52</v>
      </c>
      <c r="AY46" s="10">
        <v>9</v>
      </c>
      <c r="AZ46" s="3">
        <v>27</v>
      </c>
      <c r="BA46" s="18">
        <f t="shared" si="5"/>
        <v>36</v>
      </c>
      <c r="BB46" s="77">
        <f t="shared" si="6"/>
        <v>44</v>
      </c>
      <c r="BC46" s="78">
        <f t="shared" si="7"/>
        <v>15.84</v>
      </c>
    </row>
    <row r="47" spans="1:55" x14ac:dyDescent="0.25">
      <c r="A47" s="5">
        <v>41</v>
      </c>
      <c r="B47" s="7" t="s">
        <v>18</v>
      </c>
      <c r="C47" s="3">
        <v>1</v>
      </c>
      <c r="D47" s="3">
        <v>1</v>
      </c>
      <c r="E47" s="3">
        <v>1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  <c r="L47" s="3">
        <v>1</v>
      </c>
      <c r="M47" s="3">
        <v>1</v>
      </c>
      <c r="N47" s="3">
        <v>1</v>
      </c>
      <c r="O47" s="3">
        <v>1</v>
      </c>
      <c r="P47" s="3">
        <v>0</v>
      </c>
      <c r="Q47" s="13">
        <v>1</v>
      </c>
      <c r="R47" s="13">
        <v>1</v>
      </c>
      <c r="S47" s="13">
        <v>1</v>
      </c>
      <c r="T47" s="13">
        <v>1</v>
      </c>
      <c r="U47" s="13">
        <v>1</v>
      </c>
      <c r="V47" s="13">
        <v>1</v>
      </c>
      <c r="W47" s="13">
        <v>1</v>
      </c>
      <c r="X47" s="14">
        <v>0</v>
      </c>
      <c r="Y47" s="14">
        <v>1</v>
      </c>
      <c r="Z47" s="14">
        <v>1</v>
      </c>
      <c r="AA47" s="14">
        <v>1</v>
      </c>
      <c r="AB47" s="14">
        <v>1</v>
      </c>
      <c r="AC47" s="14">
        <v>1</v>
      </c>
      <c r="AD47" s="14">
        <v>1</v>
      </c>
      <c r="AE47" s="14">
        <v>1</v>
      </c>
      <c r="AF47" s="47">
        <v>1</v>
      </c>
      <c r="AG47" s="57">
        <f t="shared" si="0"/>
        <v>93.333333333333329</v>
      </c>
      <c r="AH47" s="58">
        <f t="shared" si="1"/>
        <v>5.6</v>
      </c>
      <c r="AI47" s="15">
        <v>65</v>
      </c>
      <c r="AJ47" s="3">
        <v>75</v>
      </c>
      <c r="AK47" s="3">
        <v>0</v>
      </c>
      <c r="AL47" s="3">
        <v>60</v>
      </c>
      <c r="AM47" s="3">
        <v>40</v>
      </c>
      <c r="AN47" s="3">
        <v>60</v>
      </c>
      <c r="AO47" s="3">
        <v>63</v>
      </c>
      <c r="AP47" s="21">
        <v>85</v>
      </c>
      <c r="AQ47" s="9">
        <v>0</v>
      </c>
      <c r="AR47" s="67">
        <f t="shared" si="2"/>
        <v>49.777777777777779</v>
      </c>
      <c r="AS47" s="68">
        <f t="shared" si="3"/>
        <v>4.4799999999999995</v>
      </c>
      <c r="AT47" s="67"/>
      <c r="AU47" s="71"/>
      <c r="AV47" s="15">
        <v>11</v>
      </c>
      <c r="AW47" s="3">
        <v>38</v>
      </c>
      <c r="AX47" s="17">
        <f t="shared" si="4"/>
        <v>49</v>
      </c>
      <c r="AY47" s="10">
        <v>9</v>
      </c>
      <c r="AZ47" s="3">
        <v>12</v>
      </c>
      <c r="BA47" s="18">
        <f t="shared" si="5"/>
        <v>21</v>
      </c>
      <c r="BB47" s="77">
        <f t="shared" si="6"/>
        <v>35</v>
      </c>
      <c r="BC47" s="78">
        <f t="shared" si="7"/>
        <v>12.6</v>
      </c>
    </row>
    <row r="48" spans="1:55" x14ac:dyDescent="0.25">
      <c r="A48" s="5">
        <v>42</v>
      </c>
      <c r="B48" s="7" t="s">
        <v>15</v>
      </c>
      <c r="C48" s="3">
        <v>0</v>
      </c>
      <c r="D48" s="3">
        <v>1</v>
      </c>
      <c r="E48" s="3">
        <v>1</v>
      </c>
      <c r="F48" s="3">
        <v>1</v>
      </c>
      <c r="G48" s="3">
        <v>1</v>
      </c>
      <c r="H48" s="3">
        <v>1</v>
      </c>
      <c r="I48" s="3">
        <v>0</v>
      </c>
      <c r="J48" s="3">
        <v>1</v>
      </c>
      <c r="K48" s="3">
        <v>1</v>
      </c>
      <c r="L48" s="3">
        <v>1</v>
      </c>
      <c r="M48" s="3">
        <v>1</v>
      </c>
      <c r="N48" s="3">
        <v>1</v>
      </c>
      <c r="O48" s="3">
        <v>1</v>
      </c>
      <c r="P48" s="3">
        <v>1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  <c r="V48" s="13">
        <v>1</v>
      </c>
      <c r="W48" s="13">
        <v>1</v>
      </c>
      <c r="X48" s="14">
        <v>1</v>
      </c>
      <c r="Y48" s="14">
        <v>1</v>
      </c>
      <c r="Z48" s="14">
        <v>1</v>
      </c>
      <c r="AA48" s="14">
        <v>1</v>
      </c>
      <c r="AB48" s="14">
        <v>1</v>
      </c>
      <c r="AC48" s="14">
        <v>1</v>
      </c>
      <c r="AD48" s="14">
        <v>1</v>
      </c>
      <c r="AE48" s="14">
        <v>1</v>
      </c>
      <c r="AF48" s="47">
        <v>1</v>
      </c>
      <c r="AG48" s="57">
        <f t="shared" si="0"/>
        <v>93.333333333333329</v>
      </c>
      <c r="AH48" s="58">
        <f t="shared" si="1"/>
        <v>5.6</v>
      </c>
      <c r="AI48" s="15"/>
      <c r="AJ48" s="3">
        <v>78</v>
      </c>
      <c r="AK48" s="3">
        <v>60</v>
      </c>
      <c r="AL48" s="3">
        <v>60</v>
      </c>
      <c r="AM48" s="3">
        <v>40</v>
      </c>
      <c r="AN48" s="3">
        <v>75</v>
      </c>
      <c r="AO48" s="3">
        <v>58</v>
      </c>
      <c r="AP48" s="21">
        <v>75</v>
      </c>
      <c r="AQ48" s="9">
        <v>5</v>
      </c>
      <c r="AR48" s="67">
        <f t="shared" si="2"/>
        <v>50.111111111111114</v>
      </c>
      <c r="AS48" s="68">
        <f t="shared" si="3"/>
        <v>4.51</v>
      </c>
      <c r="AT48" s="67"/>
      <c r="AU48" s="71"/>
      <c r="AV48" s="15">
        <v>24</v>
      </c>
      <c r="AW48" s="3">
        <v>59</v>
      </c>
      <c r="AX48" s="17">
        <f t="shared" si="4"/>
        <v>83</v>
      </c>
      <c r="AY48" s="10">
        <v>11</v>
      </c>
      <c r="AZ48" s="3">
        <v>35</v>
      </c>
      <c r="BA48" s="18">
        <f t="shared" si="5"/>
        <v>46</v>
      </c>
      <c r="BB48" s="77">
        <f t="shared" si="6"/>
        <v>64.5</v>
      </c>
      <c r="BC48" s="78">
        <f t="shared" si="7"/>
        <v>23.22</v>
      </c>
    </row>
    <row r="49" spans="1:55" x14ac:dyDescent="0.25">
      <c r="A49" s="5">
        <v>43</v>
      </c>
      <c r="B49" s="7" t="s">
        <v>8</v>
      </c>
      <c r="C49" s="3">
        <v>1</v>
      </c>
      <c r="D49" s="3">
        <v>1</v>
      </c>
      <c r="E49" s="3">
        <v>1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>
        <v>1</v>
      </c>
      <c r="M49" s="3">
        <v>1</v>
      </c>
      <c r="N49" s="3">
        <v>1</v>
      </c>
      <c r="O49" s="3">
        <v>1</v>
      </c>
      <c r="P49" s="3">
        <v>1</v>
      </c>
      <c r="Q49" s="13">
        <v>1</v>
      </c>
      <c r="R49" s="13">
        <v>1</v>
      </c>
      <c r="S49" s="13">
        <v>1</v>
      </c>
      <c r="T49" s="13">
        <v>1</v>
      </c>
      <c r="U49" s="13">
        <v>1</v>
      </c>
      <c r="V49" s="13">
        <v>1</v>
      </c>
      <c r="W49" s="13">
        <v>1</v>
      </c>
      <c r="X49" s="14">
        <v>1</v>
      </c>
      <c r="Y49" s="14">
        <v>1</v>
      </c>
      <c r="Z49" s="14">
        <v>1</v>
      </c>
      <c r="AA49" s="14">
        <v>1</v>
      </c>
      <c r="AB49" s="14">
        <v>1</v>
      </c>
      <c r="AC49" s="14">
        <v>1</v>
      </c>
      <c r="AD49" s="14">
        <v>1</v>
      </c>
      <c r="AE49" s="14">
        <v>1</v>
      </c>
      <c r="AF49" s="47">
        <v>1</v>
      </c>
      <c r="AG49" s="57">
        <f t="shared" si="0"/>
        <v>100</v>
      </c>
      <c r="AH49" s="58">
        <f t="shared" si="1"/>
        <v>6</v>
      </c>
      <c r="AI49" s="15">
        <v>60</v>
      </c>
      <c r="AJ49" s="3">
        <v>75</v>
      </c>
      <c r="AK49" s="3">
        <v>65</v>
      </c>
      <c r="AL49" s="3">
        <v>60</v>
      </c>
      <c r="AM49" s="3">
        <v>45</v>
      </c>
      <c r="AN49" s="3">
        <v>60</v>
      </c>
      <c r="AO49" s="3">
        <v>60</v>
      </c>
      <c r="AP49" s="21">
        <v>85</v>
      </c>
      <c r="AQ49" s="9">
        <v>5</v>
      </c>
      <c r="AR49" s="67">
        <f t="shared" si="2"/>
        <v>57.222222222222221</v>
      </c>
      <c r="AS49" s="68">
        <f t="shared" si="3"/>
        <v>5.1499999999999995</v>
      </c>
      <c r="AT49" s="67"/>
      <c r="AU49" s="71"/>
      <c r="AV49" s="15">
        <v>25</v>
      </c>
      <c r="AW49" s="3">
        <v>68</v>
      </c>
      <c r="AX49" s="17">
        <f t="shared" si="4"/>
        <v>93</v>
      </c>
      <c r="AY49" s="10">
        <v>15</v>
      </c>
      <c r="AZ49" s="3">
        <v>50</v>
      </c>
      <c r="BA49" s="17">
        <f t="shared" si="5"/>
        <v>65</v>
      </c>
      <c r="BB49" s="77">
        <f t="shared" si="6"/>
        <v>79</v>
      </c>
      <c r="BC49" s="78">
        <f t="shared" si="7"/>
        <v>28.439999999999998</v>
      </c>
    </row>
    <row r="50" spans="1:55" x14ac:dyDescent="0.25">
      <c r="A50" s="5">
        <v>44</v>
      </c>
      <c r="B50" s="7" t="s">
        <v>16</v>
      </c>
      <c r="C50" s="3">
        <v>0</v>
      </c>
      <c r="D50" s="3">
        <v>1</v>
      </c>
      <c r="E50" s="3">
        <v>1</v>
      </c>
      <c r="F50" s="3">
        <v>1</v>
      </c>
      <c r="G50" s="3">
        <v>1</v>
      </c>
      <c r="H50" s="3">
        <v>1</v>
      </c>
      <c r="I50" s="3">
        <v>0</v>
      </c>
      <c r="J50" s="3">
        <v>1</v>
      </c>
      <c r="K50" s="3">
        <v>1</v>
      </c>
      <c r="L50" s="3">
        <v>1</v>
      </c>
      <c r="M50" s="3">
        <v>1</v>
      </c>
      <c r="N50" s="3">
        <v>1</v>
      </c>
      <c r="O50" s="3">
        <v>0</v>
      </c>
      <c r="P50" s="3">
        <v>1</v>
      </c>
      <c r="Q50" s="13">
        <v>1</v>
      </c>
      <c r="R50" s="13">
        <v>1</v>
      </c>
      <c r="S50" s="13">
        <v>1</v>
      </c>
      <c r="T50" s="13">
        <v>1</v>
      </c>
      <c r="U50" s="13">
        <v>1</v>
      </c>
      <c r="V50" s="13">
        <v>1</v>
      </c>
      <c r="W50" s="13">
        <v>1</v>
      </c>
      <c r="X50" s="14">
        <v>1</v>
      </c>
      <c r="Y50" s="14">
        <v>1</v>
      </c>
      <c r="Z50" s="14">
        <v>0</v>
      </c>
      <c r="AA50" s="14">
        <v>1</v>
      </c>
      <c r="AB50" s="14">
        <v>0</v>
      </c>
      <c r="AC50" s="14">
        <v>1</v>
      </c>
      <c r="AD50" s="14">
        <v>1</v>
      </c>
      <c r="AE50" s="14">
        <v>1</v>
      </c>
      <c r="AF50" s="47">
        <v>1</v>
      </c>
      <c r="AG50" s="57">
        <f t="shared" si="0"/>
        <v>83.333333333333343</v>
      </c>
      <c r="AH50" s="58">
        <f t="shared" si="1"/>
        <v>5</v>
      </c>
      <c r="AI50" s="15"/>
      <c r="AJ50" s="3">
        <v>75</v>
      </c>
      <c r="AK50" s="3">
        <v>80</v>
      </c>
      <c r="AL50" s="3">
        <v>60</v>
      </c>
      <c r="AM50" s="3">
        <v>40</v>
      </c>
      <c r="AN50" s="3">
        <v>85</v>
      </c>
      <c r="AO50" s="3">
        <v>69</v>
      </c>
      <c r="AP50" s="21">
        <v>80</v>
      </c>
      <c r="AQ50" s="9">
        <v>45</v>
      </c>
      <c r="AR50" s="67">
        <f t="shared" si="2"/>
        <v>59.333333333333336</v>
      </c>
      <c r="AS50" s="68">
        <f t="shared" si="3"/>
        <v>5.34</v>
      </c>
      <c r="AT50" s="67"/>
      <c r="AU50" s="71"/>
      <c r="AV50" s="15">
        <v>21</v>
      </c>
      <c r="AW50" s="3">
        <v>58</v>
      </c>
      <c r="AX50" s="17">
        <f t="shared" si="4"/>
        <v>79</v>
      </c>
      <c r="AY50" s="10">
        <v>3</v>
      </c>
      <c r="AZ50" s="3">
        <v>20</v>
      </c>
      <c r="BA50" s="18">
        <f t="shared" si="5"/>
        <v>23</v>
      </c>
      <c r="BB50" s="77">
        <f t="shared" si="6"/>
        <v>51</v>
      </c>
      <c r="BC50" s="78">
        <f t="shared" si="7"/>
        <v>18.36</v>
      </c>
    </row>
    <row r="51" spans="1:55" x14ac:dyDescent="0.25">
      <c r="A51" s="5">
        <v>45</v>
      </c>
      <c r="B51" s="7" t="s">
        <v>23</v>
      </c>
      <c r="C51" s="3">
        <v>0</v>
      </c>
      <c r="D51" s="3">
        <v>1</v>
      </c>
      <c r="E51" s="3">
        <v>1</v>
      </c>
      <c r="F51" s="3">
        <v>1</v>
      </c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1</v>
      </c>
      <c r="N51" s="3">
        <v>1</v>
      </c>
      <c r="O51" s="3">
        <v>1</v>
      </c>
      <c r="P51" s="3">
        <v>1</v>
      </c>
      <c r="Q51" s="13">
        <v>1</v>
      </c>
      <c r="R51" s="13">
        <v>1</v>
      </c>
      <c r="S51" s="13">
        <v>1</v>
      </c>
      <c r="T51" s="13">
        <v>1</v>
      </c>
      <c r="U51" s="13">
        <v>1</v>
      </c>
      <c r="V51" s="13">
        <v>1</v>
      </c>
      <c r="W51" s="13">
        <v>1</v>
      </c>
      <c r="X51" s="14">
        <v>0</v>
      </c>
      <c r="Y51" s="14">
        <v>1</v>
      </c>
      <c r="Z51" s="14">
        <v>1</v>
      </c>
      <c r="AA51" s="14">
        <v>1</v>
      </c>
      <c r="AB51" s="14">
        <v>1</v>
      </c>
      <c r="AC51" s="14">
        <v>1</v>
      </c>
      <c r="AD51" s="14">
        <v>1</v>
      </c>
      <c r="AE51" s="14">
        <v>1</v>
      </c>
      <c r="AF51" s="47">
        <v>1</v>
      </c>
      <c r="AG51" s="57">
        <f t="shared" si="0"/>
        <v>93.333333333333329</v>
      </c>
      <c r="AH51" s="58">
        <f t="shared" si="1"/>
        <v>5.6</v>
      </c>
      <c r="AI51" s="15"/>
      <c r="AJ51" s="3">
        <v>80</v>
      </c>
      <c r="AK51" s="3">
        <v>65</v>
      </c>
      <c r="AL51" s="3">
        <v>50</v>
      </c>
      <c r="AM51" s="3">
        <v>40</v>
      </c>
      <c r="AN51" s="3">
        <v>80</v>
      </c>
      <c r="AO51" s="3">
        <v>67</v>
      </c>
      <c r="AP51" s="21">
        <v>80</v>
      </c>
      <c r="AQ51" s="9">
        <v>55</v>
      </c>
      <c r="AR51" s="67">
        <f t="shared" si="2"/>
        <v>57.444444444444443</v>
      </c>
      <c r="AS51" s="68">
        <f t="shared" si="3"/>
        <v>5.17</v>
      </c>
      <c r="AT51" s="67"/>
      <c r="AU51" s="71"/>
      <c r="AV51" s="15">
        <v>13</v>
      </c>
      <c r="AW51" s="3">
        <v>45</v>
      </c>
      <c r="AX51" s="18">
        <f t="shared" si="4"/>
        <v>58</v>
      </c>
      <c r="AY51" s="10">
        <v>5</v>
      </c>
      <c r="AZ51" s="3">
        <v>25</v>
      </c>
      <c r="BA51" s="18">
        <f t="shared" si="5"/>
        <v>30</v>
      </c>
      <c r="BB51" s="77">
        <f t="shared" si="6"/>
        <v>44</v>
      </c>
      <c r="BC51" s="78">
        <f t="shared" si="7"/>
        <v>15.84</v>
      </c>
    </row>
    <row r="52" spans="1:55" x14ac:dyDescent="0.25">
      <c r="A52" s="5">
        <v>46</v>
      </c>
      <c r="B52" s="7" t="s">
        <v>53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  <c r="K52" s="3">
        <v>1</v>
      </c>
      <c r="L52" s="3">
        <v>1</v>
      </c>
      <c r="M52" s="3">
        <v>0</v>
      </c>
      <c r="N52" s="3">
        <v>1</v>
      </c>
      <c r="O52" s="3">
        <v>0</v>
      </c>
      <c r="P52" s="3">
        <v>1</v>
      </c>
      <c r="Q52" s="13">
        <v>1</v>
      </c>
      <c r="R52" s="13">
        <v>1</v>
      </c>
      <c r="S52" s="13">
        <v>0</v>
      </c>
      <c r="T52" s="13">
        <v>0</v>
      </c>
      <c r="U52" s="13">
        <v>1</v>
      </c>
      <c r="V52" s="13">
        <v>1</v>
      </c>
      <c r="W52" s="13">
        <v>0</v>
      </c>
      <c r="X52" s="14">
        <v>1</v>
      </c>
      <c r="Y52" s="14">
        <v>1</v>
      </c>
      <c r="Z52" s="14">
        <v>1</v>
      </c>
      <c r="AA52" s="14">
        <v>1</v>
      </c>
      <c r="AB52" s="14">
        <v>0</v>
      </c>
      <c r="AC52" s="14">
        <v>1</v>
      </c>
      <c r="AD52" s="14">
        <v>1</v>
      </c>
      <c r="AE52" s="14">
        <v>1</v>
      </c>
      <c r="AF52" s="47">
        <v>0</v>
      </c>
      <c r="AG52" s="57">
        <f t="shared" si="0"/>
        <v>56.666666666666664</v>
      </c>
      <c r="AH52" s="58">
        <f t="shared" si="1"/>
        <v>3.4</v>
      </c>
      <c r="AI52" s="15"/>
      <c r="AJ52" s="3">
        <v>0</v>
      </c>
      <c r="AK52" s="3">
        <v>0</v>
      </c>
      <c r="AL52" s="3">
        <v>60</v>
      </c>
      <c r="AM52" s="3">
        <v>50</v>
      </c>
      <c r="AN52" s="3">
        <v>0</v>
      </c>
      <c r="AO52" s="3">
        <v>0</v>
      </c>
      <c r="AP52" s="21">
        <v>0</v>
      </c>
      <c r="AQ52" s="9">
        <v>5</v>
      </c>
      <c r="AR52" s="67">
        <f t="shared" si="2"/>
        <v>12.777777777777779</v>
      </c>
      <c r="AS52" s="68">
        <f t="shared" si="3"/>
        <v>1.1500000000000001</v>
      </c>
      <c r="AT52" s="67"/>
      <c r="AU52" s="71"/>
      <c r="AV52" s="15">
        <v>12</v>
      </c>
      <c r="AW52" s="3">
        <v>18</v>
      </c>
      <c r="AX52" s="18">
        <f t="shared" si="4"/>
        <v>30</v>
      </c>
      <c r="AY52" s="10">
        <v>11</v>
      </c>
      <c r="AZ52" s="3">
        <v>45</v>
      </c>
      <c r="BA52" s="17">
        <f t="shared" si="5"/>
        <v>56</v>
      </c>
      <c r="BB52" s="77">
        <f t="shared" si="6"/>
        <v>43</v>
      </c>
      <c r="BC52" s="78">
        <f t="shared" si="7"/>
        <v>15.479999999999999</v>
      </c>
    </row>
    <row r="53" spans="1:55" x14ac:dyDescent="0.25">
      <c r="A53" s="5">
        <v>47</v>
      </c>
      <c r="B53" s="7" t="s">
        <v>54</v>
      </c>
      <c r="C53" s="3">
        <v>0</v>
      </c>
      <c r="D53" s="3">
        <v>0</v>
      </c>
      <c r="E53" s="3">
        <v>1</v>
      </c>
      <c r="F53" s="3">
        <v>0</v>
      </c>
      <c r="G53" s="3">
        <v>1</v>
      </c>
      <c r="H53" s="3">
        <v>1</v>
      </c>
      <c r="I53" s="3">
        <v>1</v>
      </c>
      <c r="J53" s="3">
        <v>0</v>
      </c>
      <c r="K53" s="3">
        <v>1</v>
      </c>
      <c r="L53" s="3">
        <v>1</v>
      </c>
      <c r="M53" s="3">
        <v>1</v>
      </c>
      <c r="N53" s="3">
        <v>0</v>
      </c>
      <c r="O53" s="3">
        <v>0</v>
      </c>
      <c r="P53" s="3">
        <v>0</v>
      </c>
      <c r="Q53" s="13">
        <v>1</v>
      </c>
      <c r="R53" s="13">
        <v>0</v>
      </c>
      <c r="S53" s="13">
        <v>1</v>
      </c>
      <c r="T53" s="13">
        <v>0</v>
      </c>
      <c r="U53" s="13">
        <v>0</v>
      </c>
      <c r="V53" s="13">
        <v>1</v>
      </c>
      <c r="W53" s="13">
        <v>0</v>
      </c>
      <c r="X53" s="14">
        <v>0</v>
      </c>
      <c r="Y53" s="14">
        <v>1</v>
      </c>
      <c r="Z53" s="14">
        <v>1</v>
      </c>
      <c r="AA53" s="14">
        <v>0</v>
      </c>
      <c r="AB53" s="14">
        <v>0</v>
      </c>
      <c r="AC53" s="14">
        <v>1</v>
      </c>
      <c r="AD53" s="14">
        <v>1</v>
      </c>
      <c r="AE53" s="14">
        <v>1</v>
      </c>
      <c r="AF53" s="47">
        <v>1</v>
      </c>
      <c r="AG53" s="57">
        <f t="shared" si="0"/>
        <v>53.333333333333336</v>
      </c>
      <c r="AH53" s="58">
        <f t="shared" si="1"/>
        <v>3.2</v>
      </c>
      <c r="AI53" s="15"/>
      <c r="AJ53" s="3">
        <v>60</v>
      </c>
      <c r="AK53" s="3">
        <v>55</v>
      </c>
      <c r="AL53" s="3">
        <v>50</v>
      </c>
      <c r="AM53" s="3">
        <v>0</v>
      </c>
      <c r="AN53" s="3">
        <v>76</v>
      </c>
      <c r="AO53" s="3">
        <v>55</v>
      </c>
      <c r="AP53" s="21">
        <v>0</v>
      </c>
      <c r="AQ53" s="9">
        <v>0</v>
      </c>
      <c r="AR53" s="67">
        <f t="shared" si="2"/>
        <v>32.888888888888886</v>
      </c>
      <c r="AS53" s="68">
        <f t="shared" si="3"/>
        <v>2.9599999999999995</v>
      </c>
      <c r="AT53" s="67"/>
      <c r="AU53" s="71"/>
      <c r="AV53" s="15">
        <v>5</v>
      </c>
      <c r="AW53" s="3">
        <v>33</v>
      </c>
      <c r="AX53" s="18">
        <f t="shared" si="4"/>
        <v>38</v>
      </c>
      <c r="AY53" s="10">
        <v>8</v>
      </c>
      <c r="AZ53" s="3">
        <v>25</v>
      </c>
      <c r="BA53" s="18">
        <f t="shared" si="5"/>
        <v>33</v>
      </c>
      <c r="BB53" s="77">
        <f t="shared" si="6"/>
        <v>35.5</v>
      </c>
      <c r="BC53" s="78">
        <f t="shared" si="7"/>
        <v>12.78</v>
      </c>
    </row>
    <row r="54" spans="1:55" x14ac:dyDescent="0.25">
      <c r="A54" s="5">
        <v>48</v>
      </c>
      <c r="B54" s="7" t="s">
        <v>24</v>
      </c>
      <c r="C54" s="3">
        <v>0</v>
      </c>
      <c r="D54" s="3">
        <v>1</v>
      </c>
      <c r="E54" s="3">
        <v>1</v>
      </c>
      <c r="F54" s="3">
        <v>1</v>
      </c>
      <c r="G54" s="3">
        <v>1</v>
      </c>
      <c r="H54" s="3">
        <v>1</v>
      </c>
      <c r="I54" s="3">
        <v>1</v>
      </c>
      <c r="J54" s="3">
        <v>0</v>
      </c>
      <c r="K54" s="3">
        <v>1</v>
      </c>
      <c r="L54" s="3">
        <v>1</v>
      </c>
      <c r="M54" s="3">
        <v>0</v>
      </c>
      <c r="N54" s="3">
        <v>1</v>
      </c>
      <c r="O54" s="3">
        <v>1</v>
      </c>
      <c r="P54" s="3">
        <v>1</v>
      </c>
      <c r="Q54" s="13">
        <v>1</v>
      </c>
      <c r="R54" s="13">
        <v>1</v>
      </c>
      <c r="S54" s="13">
        <v>1</v>
      </c>
      <c r="T54" s="13">
        <v>0</v>
      </c>
      <c r="U54" s="13">
        <v>1</v>
      </c>
      <c r="V54" s="13">
        <v>1</v>
      </c>
      <c r="W54" s="13">
        <v>1</v>
      </c>
      <c r="X54" s="14">
        <v>0</v>
      </c>
      <c r="Y54" s="14">
        <v>1</v>
      </c>
      <c r="Z54" s="14">
        <v>1</v>
      </c>
      <c r="AA54" s="14">
        <v>1</v>
      </c>
      <c r="AB54" s="14">
        <v>1</v>
      </c>
      <c r="AC54" s="14">
        <v>1</v>
      </c>
      <c r="AD54" s="14">
        <v>1</v>
      </c>
      <c r="AE54" s="14">
        <v>1</v>
      </c>
      <c r="AF54" s="47">
        <v>1</v>
      </c>
      <c r="AG54" s="57">
        <f t="shared" si="0"/>
        <v>83.333333333333343</v>
      </c>
      <c r="AH54" s="58">
        <f t="shared" si="1"/>
        <v>5</v>
      </c>
      <c r="AI54" s="15"/>
      <c r="AJ54" s="3">
        <v>65</v>
      </c>
      <c r="AK54" s="3">
        <v>55</v>
      </c>
      <c r="AL54" s="3">
        <v>65</v>
      </c>
      <c r="AM54" s="3">
        <v>0</v>
      </c>
      <c r="AN54" s="3">
        <v>68</v>
      </c>
      <c r="AO54" s="3">
        <v>0</v>
      </c>
      <c r="AP54" s="21">
        <v>0</v>
      </c>
      <c r="AQ54" s="9">
        <v>0</v>
      </c>
      <c r="AR54" s="67">
        <f t="shared" si="2"/>
        <v>28.111111111111111</v>
      </c>
      <c r="AS54" s="68">
        <f t="shared" si="3"/>
        <v>2.5299999999999998</v>
      </c>
      <c r="AT54" s="67"/>
      <c r="AU54" s="71"/>
      <c r="AV54" s="15">
        <v>11</v>
      </c>
      <c r="AW54" s="3">
        <v>43</v>
      </c>
      <c r="AX54" s="17">
        <f t="shared" si="4"/>
        <v>54</v>
      </c>
      <c r="AY54" s="10">
        <v>7</v>
      </c>
      <c r="AZ54" s="3">
        <v>18</v>
      </c>
      <c r="BA54" s="18">
        <f t="shared" si="5"/>
        <v>25</v>
      </c>
      <c r="BB54" s="77">
        <f t="shared" si="6"/>
        <v>39.5</v>
      </c>
      <c r="BC54" s="78">
        <f t="shared" si="7"/>
        <v>14.219999999999999</v>
      </c>
    </row>
    <row r="55" spans="1:55" x14ac:dyDescent="0.25">
      <c r="A55" s="5">
        <v>49</v>
      </c>
      <c r="B55" s="7" t="s">
        <v>11</v>
      </c>
      <c r="C55" s="3">
        <v>1</v>
      </c>
      <c r="D55" s="3">
        <v>1</v>
      </c>
      <c r="E55" s="3">
        <v>1</v>
      </c>
      <c r="F55" s="3">
        <v>1</v>
      </c>
      <c r="G55" s="3">
        <v>1</v>
      </c>
      <c r="H55" s="3">
        <v>1</v>
      </c>
      <c r="I55" s="3">
        <v>1</v>
      </c>
      <c r="J55" s="3">
        <v>1</v>
      </c>
      <c r="K55" s="3">
        <v>1</v>
      </c>
      <c r="L55" s="3">
        <v>1</v>
      </c>
      <c r="M55" s="3">
        <v>1</v>
      </c>
      <c r="N55" s="3">
        <v>1</v>
      </c>
      <c r="O55" s="3">
        <v>1</v>
      </c>
      <c r="P55" s="3">
        <v>1</v>
      </c>
      <c r="Q55" s="13">
        <v>1</v>
      </c>
      <c r="R55" s="13">
        <v>1</v>
      </c>
      <c r="S55" s="13">
        <v>1</v>
      </c>
      <c r="T55" s="13">
        <v>1</v>
      </c>
      <c r="U55" s="13">
        <v>1</v>
      </c>
      <c r="V55" s="13">
        <v>0</v>
      </c>
      <c r="W55" s="13">
        <v>1</v>
      </c>
      <c r="X55" s="14">
        <v>1</v>
      </c>
      <c r="Y55" s="14">
        <v>1</v>
      </c>
      <c r="Z55" s="14">
        <v>1</v>
      </c>
      <c r="AA55" s="14">
        <v>1</v>
      </c>
      <c r="AB55" s="14">
        <v>1</v>
      </c>
      <c r="AC55" s="14">
        <v>1</v>
      </c>
      <c r="AD55" s="14">
        <v>1</v>
      </c>
      <c r="AE55" s="14">
        <v>1</v>
      </c>
      <c r="AF55" s="47">
        <v>1</v>
      </c>
      <c r="AG55" s="57">
        <f t="shared" si="0"/>
        <v>96.666666666666671</v>
      </c>
      <c r="AH55" s="58">
        <f t="shared" si="1"/>
        <v>5.8</v>
      </c>
      <c r="AI55" s="15">
        <v>50</v>
      </c>
      <c r="AJ55" s="3">
        <v>50</v>
      </c>
      <c r="AK55" s="3">
        <v>50</v>
      </c>
      <c r="AL55" s="3">
        <v>60</v>
      </c>
      <c r="AM55" s="3">
        <v>35</v>
      </c>
      <c r="AN55" s="3">
        <v>65</v>
      </c>
      <c r="AO55" s="3">
        <v>68</v>
      </c>
      <c r="AP55" s="21">
        <v>75</v>
      </c>
      <c r="AQ55" s="9">
        <v>30</v>
      </c>
      <c r="AR55" s="67">
        <f t="shared" si="2"/>
        <v>53.666666666666664</v>
      </c>
      <c r="AS55" s="68">
        <f t="shared" si="3"/>
        <v>4.8299999999999992</v>
      </c>
      <c r="AT55" s="67"/>
      <c r="AU55" s="71"/>
      <c r="AV55" s="15">
        <v>21</v>
      </c>
      <c r="AW55" s="3">
        <v>55</v>
      </c>
      <c r="AX55" s="17">
        <f t="shared" si="4"/>
        <v>76</v>
      </c>
      <c r="AY55" s="10">
        <v>13</v>
      </c>
      <c r="AZ55" s="3">
        <v>20</v>
      </c>
      <c r="BA55" s="18">
        <f t="shared" si="5"/>
        <v>33</v>
      </c>
      <c r="BB55" s="77">
        <f t="shared" si="6"/>
        <v>54.5</v>
      </c>
      <c r="BC55" s="78">
        <f t="shared" si="7"/>
        <v>19.62</v>
      </c>
    </row>
    <row r="56" spans="1:55" ht="15.75" thickBot="1" x14ac:dyDescent="0.3">
      <c r="A56" s="5">
        <v>50</v>
      </c>
      <c r="B56" s="7" t="s">
        <v>35</v>
      </c>
      <c r="C56" s="3">
        <v>1</v>
      </c>
      <c r="D56" s="3">
        <v>1</v>
      </c>
      <c r="E56" s="5">
        <v>1</v>
      </c>
      <c r="F56" s="3">
        <v>1</v>
      </c>
      <c r="G56" s="3">
        <v>0</v>
      </c>
      <c r="H56" s="3">
        <v>1</v>
      </c>
      <c r="I56" s="3">
        <v>1</v>
      </c>
      <c r="J56" s="3">
        <v>1</v>
      </c>
      <c r="K56" s="3">
        <v>1</v>
      </c>
      <c r="L56" s="3">
        <v>1</v>
      </c>
      <c r="M56" s="3">
        <v>1</v>
      </c>
      <c r="N56" s="3">
        <v>1</v>
      </c>
      <c r="O56" s="3">
        <v>1</v>
      </c>
      <c r="P56" s="3">
        <v>1</v>
      </c>
      <c r="Q56" s="13">
        <v>1</v>
      </c>
      <c r="R56" s="13">
        <v>1</v>
      </c>
      <c r="S56" s="13">
        <v>1</v>
      </c>
      <c r="T56" s="13">
        <v>1</v>
      </c>
      <c r="U56" s="13">
        <v>1</v>
      </c>
      <c r="V56" s="13">
        <v>0</v>
      </c>
      <c r="W56" s="13">
        <v>1</v>
      </c>
      <c r="X56" s="14">
        <v>1</v>
      </c>
      <c r="Y56" s="14">
        <v>1</v>
      </c>
      <c r="Z56" s="14">
        <v>1</v>
      </c>
      <c r="AA56" s="14">
        <v>1</v>
      </c>
      <c r="AB56" s="14">
        <v>0</v>
      </c>
      <c r="AC56" s="14">
        <v>1</v>
      </c>
      <c r="AD56" s="14">
        <v>1</v>
      </c>
      <c r="AE56" s="14">
        <v>1</v>
      </c>
      <c r="AF56" s="47">
        <v>1</v>
      </c>
      <c r="AG56" s="59">
        <f t="shared" si="0"/>
        <v>90</v>
      </c>
      <c r="AH56" s="60">
        <f t="shared" si="1"/>
        <v>5.3999999999999995</v>
      </c>
      <c r="AI56" s="15">
        <v>100</v>
      </c>
      <c r="AJ56" s="3">
        <v>60</v>
      </c>
      <c r="AK56" s="3">
        <v>65</v>
      </c>
      <c r="AL56" s="3">
        <v>60</v>
      </c>
      <c r="AM56" s="3">
        <v>45</v>
      </c>
      <c r="AN56" s="3">
        <v>75</v>
      </c>
      <c r="AO56" s="3">
        <v>78</v>
      </c>
      <c r="AP56" s="21">
        <v>85</v>
      </c>
      <c r="AQ56" s="9">
        <v>5</v>
      </c>
      <c r="AR56" s="69">
        <f t="shared" si="2"/>
        <v>63.666666666666664</v>
      </c>
      <c r="AS56" s="70">
        <f t="shared" si="3"/>
        <v>5.7299999999999995</v>
      </c>
      <c r="AT56" s="69"/>
      <c r="AU56" s="72"/>
      <c r="AV56" s="16">
        <v>26</v>
      </c>
      <c r="AW56" s="12">
        <v>63</v>
      </c>
      <c r="AX56" s="17">
        <f t="shared" si="4"/>
        <v>89</v>
      </c>
      <c r="AY56" s="11">
        <v>11</v>
      </c>
      <c r="AZ56" s="12">
        <v>30</v>
      </c>
      <c r="BA56" s="19">
        <f t="shared" si="5"/>
        <v>41</v>
      </c>
      <c r="BB56" s="79">
        <f t="shared" si="6"/>
        <v>65</v>
      </c>
      <c r="BC56" s="80">
        <f t="shared" si="7"/>
        <v>23.4</v>
      </c>
    </row>
  </sheetData>
  <mergeCells count="24">
    <mergeCell ref="AO2:AO6"/>
    <mergeCell ref="AP2:AP6"/>
    <mergeCell ref="AQ2:AQ6"/>
    <mergeCell ref="AR2:AR6"/>
    <mergeCell ref="AG2:AG6"/>
    <mergeCell ref="AH2:AH6"/>
    <mergeCell ref="AI2:AI6"/>
    <mergeCell ref="AJ2:AJ6"/>
    <mergeCell ref="AK2:AK6"/>
    <mergeCell ref="AL2:AL6"/>
    <mergeCell ref="C2:AF5"/>
    <mergeCell ref="AY2:AY6"/>
    <mergeCell ref="AZ2:AZ6"/>
    <mergeCell ref="BA2:BA6"/>
    <mergeCell ref="BB2:BB6"/>
    <mergeCell ref="BC2:BC6"/>
    <mergeCell ref="AS2:AS6"/>
    <mergeCell ref="AT2:AT6"/>
    <mergeCell ref="AU2:AU6"/>
    <mergeCell ref="AV2:AV6"/>
    <mergeCell ref="AW2:AW6"/>
    <mergeCell ref="AX2:AX6"/>
    <mergeCell ref="AM2:AM6"/>
    <mergeCell ref="AN2:A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Oviedo</dc:creator>
  <cp:lastModifiedBy>HOME</cp:lastModifiedBy>
  <cp:lastPrinted>2019-02-13T17:17:33Z</cp:lastPrinted>
  <dcterms:created xsi:type="dcterms:W3CDTF">2019-02-13T16:38:09Z</dcterms:created>
  <dcterms:modified xsi:type="dcterms:W3CDTF">2019-06-16T02:11:32Z</dcterms:modified>
</cp:coreProperties>
</file>