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mc:AlternateContent xmlns:mc="http://schemas.openxmlformats.org/markup-compatibility/2006">
    <mc:Choice Requires="x15">
      <x15ac:absPath xmlns:x15ac="http://schemas.microsoft.com/office/spreadsheetml/2010/11/ac" url="D:\DOCENCIA\DIRECC_SISTEMAS\G_2018\"/>
    </mc:Choice>
  </mc:AlternateContent>
  <xr:revisionPtr revIDLastSave="0" documentId="8_{D18E3532-2829-4B79-9E2A-455081C248FD}" xr6:coauthVersionLast="34" xr6:coauthVersionMax="34" xr10:uidLastSave="{00000000-0000-0000-0000-000000000000}"/>
  <bookViews>
    <workbookView xWindow="120" yWindow="105" windowWidth="15180" windowHeight="8835" xr2:uid="{00000000-000D-0000-FFFF-FFFF00000000}"/>
  </bookViews>
  <sheets>
    <sheet name="Hoja1" sheetId="1" r:id="rId1"/>
    <sheet name="Hoja2" sheetId="2" r:id="rId2"/>
    <sheet name="Hoja3" sheetId="3" r:id="rId3"/>
  </sheets>
  <calcPr calcId="162913"/>
</workbook>
</file>

<file path=xl/calcChain.xml><?xml version="1.0" encoding="utf-8"?>
<calcChain xmlns="http://schemas.openxmlformats.org/spreadsheetml/2006/main">
  <c r="J22" i="1" l="1"/>
  <c r="J23" i="1" s="1"/>
  <c r="J17" i="1"/>
  <c r="J16" i="1"/>
  <c r="J19" i="1" s="1"/>
  <c r="J13" i="1"/>
  <c r="J12" i="1" s="1"/>
  <c r="J15" i="1" s="1"/>
  <c r="M15" i="1" s="1"/>
  <c r="J20" i="1" l="1"/>
  <c r="J24" i="1" s="1"/>
  <c r="J25" i="1" s="1"/>
  <c r="J14" i="1"/>
  <c r="J26" i="1" l="1"/>
  <c r="K25" i="1"/>
</calcChain>
</file>

<file path=xl/sharedStrings.xml><?xml version="1.0" encoding="utf-8"?>
<sst xmlns="http://schemas.openxmlformats.org/spreadsheetml/2006/main" count="42" uniqueCount="39">
  <si>
    <t xml:space="preserve"> - Entrega en el aeropuerto de Munich en Alemania </t>
  </si>
  <si>
    <t>Se ha consolidado la apertura de un mercado importante para la producción de rosas (flores) para el mercado europeo. Los productores en la localidad de Tiquipaya, Cochabamba pactan las siguientes condiciones de satisfacción para el negocio:</t>
  </si>
  <si>
    <t xml:space="preserve"> - Cada gruesa se empaca en una caja de cartón de: Largo = 45 cm; Ancho = 30 cm y Alto = 15 cm. </t>
  </si>
  <si>
    <t xml:space="preserve"> - La fórmula que se aplica para el costo del transporte aéreo desde Cbba. hasta Munich es:</t>
  </si>
  <si>
    <t>(medidas del contenedor en cm)/6000 = Kg.</t>
  </si>
  <si>
    <t>El precio de transporte por cada KG = 7 US$/kg.</t>
  </si>
  <si>
    <t xml:space="preserve"> - Hay vuelos diarios entre Sao Paulo - Munich por Lufthansa a hrs. 22,00 </t>
  </si>
  <si>
    <t>PREGUNTAS PARTE A:</t>
  </si>
  <si>
    <t xml:space="preserve"> - Hay vuelos diarios por BOA entre Cbba. - Sta. Cruz y deben embarcar en el vuelo de las 10,00 máximo. De  Sta. Cruz a Sao Paulo en Brasil vuelos diarios salen a hrs. 10,20.</t>
  </si>
  <si>
    <t xml:space="preserve"> - Asuma con aproximación los tiempos de demora en todo el proceso, desde la poda, selección, clasificación control de calidad, documentos  empaque en el contenedor refrigerado, transporte etc.</t>
  </si>
  <si>
    <t xml:space="preserve"> - Tiempos de transporte vía aérea: Cbba-Sta. Cruz = 1Hora; Sta. Cruz - Sao Paulo = 4 Horas, Sao Paulo - Munich = 12 Horas. </t>
  </si>
  <si>
    <t xml:space="preserve"> - Se firma un acuerdo comercial para la provisión de rosas por tres años que es IGUAL A LA VIDA ÚTIL POR LA INVERSIÓN EN EQUIPOS.</t>
  </si>
  <si>
    <t xml:space="preserve"> - La cantidad mensual que deben atender es de 2160 gruesas de flores: la gruesa contiene 3 docenas de rosas. Y solo se envían 6 meses de Mayo a Octubre</t>
  </si>
  <si>
    <t xml:space="preserve"> - El contenedor especial que ofrecen para cargar VIA AÉREA tiene las dimensiones: Largo = 90 cm; Ancho = 60 cm;  Alto = 45 cm</t>
  </si>
  <si>
    <t xml:space="preserve"> - La vida útil y óptima para la venta es  máximo 6 días, desde su cosecha.</t>
  </si>
  <si>
    <t xml:space="preserve">1.- Elabore el flujo aproximado de los procesos desde la cosecha hasta la entrega en el aeropuerto de Munich. Cuantas horas en total?. </t>
  </si>
  <si>
    <t xml:space="preserve">2.- Elabore el Flujograma para todo el proceso. </t>
  </si>
  <si>
    <t>3.- De la pregunta 2 identifique los procesos vitales, sabiendo que la variable crítica es el tiempo.</t>
  </si>
  <si>
    <t xml:space="preserve">4.- Cuantos contenedores se debe enviar diariamente y cual es la cantidad de rosas a cosechar los 6 meses?. </t>
  </si>
  <si>
    <t>cant. Rosas/mes</t>
  </si>
  <si>
    <t>cant. Rosas/año</t>
  </si>
  <si>
    <t>contenedor volumen</t>
  </si>
  <si>
    <t>caja volumen</t>
  </si>
  <si>
    <t>cm3</t>
  </si>
  <si>
    <t>unds</t>
  </si>
  <si>
    <t>cajas por cont.</t>
  </si>
  <si>
    <t>cant. Rosas/dia</t>
  </si>
  <si>
    <t>gruesas/dia</t>
  </si>
  <si>
    <t xml:space="preserve"> =cajas/dia</t>
  </si>
  <si>
    <t>· cont./día</t>
  </si>
  <si>
    <t>constante medidas</t>
  </si>
  <si>
    <t>precio flete avión/contenedor</t>
  </si>
  <si>
    <t>precio /dia</t>
  </si>
  <si>
    <t>precio/mes</t>
  </si>
  <si>
    <t>precio tot/6 meses</t>
  </si>
  <si>
    <t>Bs.</t>
  </si>
  <si>
    <t>gruesas/mes</t>
  </si>
  <si>
    <t>EJEMPLO PARA RESOLVER EN CLASES</t>
  </si>
  <si>
    <t>OR. 4 SET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</si>
</sst>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Narrow"/>
      <family val="2"/>
    </font>
    <font>
      <sz val="10"/>
      <name val="Arial Narrow"/>
      <family val="2"/>
    </font>
    <font>
      <sz val="10"/>
      <name val="Arial"/>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2"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104775</xdr:rowOff>
    </xdr:from>
    <xdr:to>
      <xdr:col>7</xdr:col>
      <xdr:colOff>885825</xdr:colOff>
      <xdr:row>48</xdr:row>
      <xdr:rowOff>9525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667250"/>
          <a:ext cx="6762750" cy="4114800"/>
        </a:xfrm>
        <a:prstGeom prst="rect">
          <a:avLst/>
        </a:prstGeom>
        <a:noFill/>
      </xdr:spPr>
    </xdr:pic>
    <xdr:clientData/>
  </xdr:twoCellAnchor>
  <xdr:twoCellAnchor>
    <xdr:from>
      <xdr:col>2</xdr:col>
      <xdr:colOff>104775</xdr:colOff>
      <xdr:row>38</xdr:row>
      <xdr:rowOff>123825</xdr:rowOff>
    </xdr:from>
    <xdr:to>
      <xdr:col>2</xdr:col>
      <xdr:colOff>504825</xdr:colOff>
      <xdr:row>38</xdr:row>
      <xdr:rowOff>152400</xdr:rowOff>
    </xdr:to>
    <xdr:sp macro="" textlink="">
      <xdr:nvSpPr>
        <xdr:cNvPr id="1028" name="Line 4">
          <a:extLst>
            <a:ext uri="{FF2B5EF4-FFF2-40B4-BE49-F238E27FC236}">
              <a16:creationId xmlns:a16="http://schemas.microsoft.com/office/drawing/2014/main" id="{00000000-0008-0000-0000-000004040000}"/>
            </a:ext>
          </a:extLst>
        </xdr:cNvPr>
        <xdr:cNvSpPr>
          <a:spLocks noChangeShapeType="1"/>
        </xdr:cNvSpPr>
      </xdr:nvSpPr>
      <xdr:spPr bwMode="auto">
        <a:xfrm>
          <a:off x="1924050" y="7277100"/>
          <a:ext cx="400050" cy="28575"/>
        </a:xfrm>
        <a:prstGeom prst="line">
          <a:avLst/>
        </a:prstGeom>
        <a:noFill/>
        <a:ln w="19050">
          <a:solidFill>
            <a:srgbClr val="000000"/>
          </a:solidFill>
          <a:round/>
          <a:headEnd/>
          <a:tailEnd type="arrow" w="med" len="med"/>
        </a:ln>
      </xdr:spPr>
    </xdr:sp>
    <xdr:clientData/>
  </xdr:twoCellAnchor>
  <xdr:twoCellAnchor>
    <xdr:from>
      <xdr:col>2</xdr:col>
      <xdr:colOff>485775</xdr:colOff>
      <xdr:row>29</xdr:row>
      <xdr:rowOff>76200</xdr:rowOff>
    </xdr:from>
    <xdr:to>
      <xdr:col>3</xdr:col>
      <xdr:colOff>771525</xdr:colOff>
      <xdr:row>38</xdr:row>
      <xdr:rowOff>152400</xdr:rowOff>
    </xdr:to>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2305050" y="5772150"/>
          <a:ext cx="904875" cy="1533525"/>
        </a:xfrm>
        <a:custGeom>
          <a:avLst/>
          <a:gdLst/>
          <a:ahLst/>
          <a:cxnLst>
            <a:cxn ang="0">
              <a:pos x="0" y="161"/>
            </a:cxn>
            <a:cxn ang="0">
              <a:pos x="8" y="96"/>
            </a:cxn>
            <a:cxn ang="0">
              <a:pos x="38" y="40"/>
            </a:cxn>
            <a:cxn ang="0">
              <a:pos x="95" y="0"/>
            </a:cxn>
          </a:cxnLst>
          <a:rect l="0" t="0" r="r" b="b"/>
          <a:pathLst>
            <a:path w="95" h="161">
              <a:moveTo>
                <a:pt x="0" y="161"/>
              </a:moveTo>
              <a:cubicBezTo>
                <a:pt x="1" y="138"/>
                <a:pt x="2" y="116"/>
                <a:pt x="8" y="96"/>
              </a:cubicBezTo>
              <a:cubicBezTo>
                <a:pt x="14" y="76"/>
                <a:pt x="24" y="56"/>
                <a:pt x="38" y="40"/>
              </a:cubicBezTo>
              <a:cubicBezTo>
                <a:pt x="52" y="24"/>
                <a:pt x="85" y="7"/>
                <a:pt x="95" y="0"/>
              </a:cubicBezTo>
            </a:path>
          </a:pathLst>
        </a:custGeom>
        <a:noFill/>
        <a:ln w="19050" cmpd="sng">
          <a:solidFill>
            <a:srgbClr val="000000"/>
          </a:solidFill>
          <a:round/>
          <a:headEnd type="none" w="med" len="med"/>
          <a:tailEnd type="arrow" w="med" len="me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tabSelected="1" topLeftCell="A43" workbookViewId="0">
      <selection activeCell="B54" sqref="B54"/>
    </sheetView>
  </sheetViews>
  <sheetFormatPr baseColWidth="10" defaultRowHeight="12.75" x14ac:dyDescent="0.2"/>
  <cols>
    <col min="1" max="1" width="4.42578125" customWidth="1"/>
    <col min="2" max="2" width="22.85546875" customWidth="1"/>
    <col min="3" max="3" width="9.28515625" customWidth="1"/>
    <col min="4" max="4" width="12" customWidth="1"/>
    <col min="5" max="5" width="13" customWidth="1"/>
    <col min="6" max="6" width="13.85546875" customWidth="1"/>
    <col min="7" max="8" width="13.42578125" customWidth="1"/>
    <col min="9" max="9" width="18.42578125" customWidth="1"/>
    <col min="11" max="11" width="12.28515625" bestFit="1" customWidth="1"/>
  </cols>
  <sheetData>
    <row r="1" spans="1:13" x14ac:dyDescent="0.2">
      <c r="D1" s="5" t="s">
        <v>37</v>
      </c>
      <c r="E1" s="1"/>
    </row>
    <row r="2" spans="1:13" ht="6" customHeight="1" x14ac:dyDescent="0.2"/>
    <row r="3" spans="1:13" ht="24" customHeight="1" x14ac:dyDescent="0.2">
      <c r="A3" s="7" t="s">
        <v>1</v>
      </c>
      <c r="B3" s="7"/>
      <c r="C3" s="7"/>
      <c r="D3" s="7"/>
      <c r="E3" s="7"/>
      <c r="F3" s="7"/>
      <c r="G3" s="7"/>
      <c r="H3" s="7"/>
    </row>
    <row r="4" spans="1:13" x14ac:dyDescent="0.2">
      <c r="A4" s="3" t="s">
        <v>0</v>
      </c>
      <c r="B4" s="4"/>
      <c r="C4" s="4"/>
      <c r="D4" s="4"/>
      <c r="E4" s="4"/>
      <c r="F4" s="4"/>
      <c r="G4" s="4"/>
      <c r="H4" s="4"/>
    </row>
    <row r="5" spans="1:13" x14ac:dyDescent="0.2">
      <c r="A5" s="3" t="s">
        <v>11</v>
      </c>
      <c r="B5" s="3"/>
      <c r="C5" s="3"/>
      <c r="D5" s="3"/>
      <c r="E5" s="3"/>
      <c r="F5" s="3"/>
      <c r="G5" s="3"/>
      <c r="H5" s="3"/>
    </row>
    <row r="6" spans="1:13" ht="24.75" customHeight="1" x14ac:dyDescent="0.2">
      <c r="A6" s="7" t="s">
        <v>12</v>
      </c>
      <c r="B6" s="7"/>
      <c r="C6" s="7"/>
      <c r="D6" s="7"/>
      <c r="E6" s="7"/>
      <c r="F6" s="7"/>
      <c r="G6" s="7"/>
      <c r="H6" s="7"/>
    </row>
    <row r="7" spans="1:13" x14ac:dyDescent="0.2">
      <c r="A7" s="3" t="s">
        <v>2</v>
      </c>
      <c r="B7" s="3"/>
      <c r="C7" s="3"/>
      <c r="D7" s="3"/>
      <c r="E7" s="3"/>
      <c r="F7" s="3"/>
      <c r="G7" s="3"/>
      <c r="H7" s="3"/>
    </row>
    <row r="8" spans="1:13" x14ac:dyDescent="0.2">
      <c r="A8" s="3" t="s">
        <v>13</v>
      </c>
      <c r="B8" s="3"/>
      <c r="C8" s="3"/>
      <c r="D8" s="3"/>
      <c r="E8" s="3"/>
      <c r="F8" s="3"/>
      <c r="G8" s="3"/>
      <c r="H8" s="3"/>
    </row>
    <row r="9" spans="1:13" x14ac:dyDescent="0.2">
      <c r="A9" s="3" t="s">
        <v>14</v>
      </c>
      <c r="B9" s="3"/>
      <c r="C9" s="3"/>
      <c r="D9" s="3"/>
      <c r="E9" s="3"/>
      <c r="F9" s="3"/>
      <c r="G9" s="3"/>
      <c r="H9" s="3"/>
    </row>
    <row r="10" spans="1:13" ht="25.5" customHeight="1" x14ac:dyDescent="0.2">
      <c r="A10" s="7" t="s">
        <v>8</v>
      </c>
      <c r="B10" s="7"/>
      <c r="C10" s="7"/>
      <c r="D10" s="7"/>
      <c r="E10" s="7"/>
      <c r="F10" s="7"/>
      <c r="G10" s="7"/>
      <c r="H10" s="7"/>
    </row>
    <row r="11" spans="1:13" x14ac:dyDescent="0.2">
      <c r="A11" s="3" t="s">
        <v>6</v>
      </c>
      <c r="B11" s="3"/>
      <c r="C11" s="3"/>
      <c r="D11" s="3"/>
      <c r="E11" s="3"/>
      <c r="F11" s="3"/>
      <c r="G11" s="3"/>
      <c r="H11" s="3"/>
    </row>
    <row r="12" spans="1:13" x14ac:dyDescent="0.2">
      <c r="A12" s="3" t="s">
        <v>10</v>
      </c>
      <c r="B12" s="3"/>
      <c r="C12" s="3"/>
      <c r="D12" s="3"/>
      <c r="E12" s="3"/>
      <c r="F12" s="3"/>
      <c r="G12" s="3"/>
      <c r="H12" s="3"/>
      <c r="I12" t="s">
        <v>26</v>
      </c>
      <c r="J12">
        <f>J13/30</f>
        <v>2592</v>
      </c>
      <c r="K12" t="s">
        <v>24</v>
      </c>
    </row>
    <row r="13" spans="1:13" x14ac:dyDescent="0.2">
      <c r="A13" s="3" t="s">
        <v>3</v>
      </c>
      <c r="B13" s="3"/>
      <c r="C13" s="3"/>
      <c r="D13" s="3"/>
      <c r="E13" s="3"/>
      <c r="F13" s="3"/>
      <c r="G13" s="3"/>
      <c r="H13" s="3"/>
      <c r="I13" t="s">
        <v>19</v>
      </c>
      <c r="J13">
        <f>2160*3*12</f>
        <v>77760</v>
      </c>
      <c r="K13" t="s">
        <v>24</v>
      </c>
    </row>
    <row r="14" spans="1:13" x14ac:dyDescent="0.2">
      <c r="A14" s="3"/>
      <c r="B14" s="3" t="s">
        <v>4</v>
      </c>
      <c r="C14" s="3"/>
      <c r="D14" s="3"/>
      <c r="E14" s="3"/>
      <c r="F14" s="3"/>
      <c r="G14" s="3"/>
      <c r="H14" s="3"/>
      <c r="I14" t="s">
        <v>20</v>
      </c>
      <c r="J14">
        <f>J13*6</f>
        <v>466560</v>
      </c>
      <c r="K14" t="s">
        <v>24</v>
      </c>
    </row>
    <row r="15" spans="1:13" x14ac:dyDescent="0.2">
      <c r="A15" s="3"/>
      <c r="B15" s="3" t="s">
        <v>5</v>
      </c>
      <c r="C15" s="3"/>
      <c r="D15" s="3"/>
      <c r="E15" s="3"/>
      <c r="F15" s="3"/>
      <c r="G15" s="3"/>
      <c r="H15" s="3"/>
      <c r="I15" t="s">
        <v>27</v>
      </c>
      <c r="J15">
        <f>J12/36</f>
        <v>72</v>
      </c>
      <c r="K15" t="s">
        <v>28</v>
      </c>
      <c r="L15" s="6" t="s">
        <v>36</v>
      </c>
      <c r="M15">
        <f>J15*30</f>
        <v>2160</v>
      </c>
    </row>
    <row r="16" spans="1:13" ht="24" customHeight="1" x14ac:dyDescent="0.2">
      <c r="A16" s="7" t="s">
        <v>9</v>
      </c>
      <c r="B16" s="7"/>
      <c r="C16" s="7"/>
      <c r="D16" s="7"/>
      <c r="E16" s="7"/>
      <c r="F16" s="7"/>
      <c r="G16" s="7"/>
      <c r="H16" s="7"/>
      <c r="I16" t="s">
        <v>21</v>
      </c>
      <c r="J16">
        <f>90*60*45</f>
        <v>243000</v>
      </c>
      <c r="K16" t="s">
        <v>23</v>
      </c>
    </row>
    <row r="17" spans="1:12" s="3" customFormat="1" x14ac:dyDescent="0.2">
      <c r="A17" s="2" t="s">
        <v>7</v>
      </c>
      <c r="I17" s="3" t="s">
        <v>22</v>
      </c>
      <c r="J17" s="3">
        <f>45*30*15</f>
        <v>20250</v>
      </c>
      <c r="K17" s="3" t="s">
        <v>23</v>
      </c>
    </row>
    <row r="18" spans="1:12" s="3" customFormat="1" x14ac:dyDescent="0.2">
      <c r="A18" s="3" t="s">
        <v>15</v>
      </c>
    </row>
    <row r="19" spans="1:12" s="3" customFormat="1" x14ac:dyDescent="0.2">
      <c r="A19" s="3" t="s">
        <v>16</v>
      </c>
      <c r="I19" s="3" t="s">
        <v>25</v>
      </c>
      <c r="J19" s="3">
        <f>J16/J17</f>
        <v>12</v>
      </c>
    </row>
    <row r="20" spans="1:12" s="3" customFormat="1" x14ac:dyDescent="0.2">
      <c r="A20" s="3" t="s">
        <v>17</v>
      </c>
      <c r="I20" s="3" t="s">
        <v>29</v>
      </c>
      <c r="J20" s="3">
        <f>J15/J19</f>
        <v>6</v>
      </c>
    </row>
    <row r="21" spans="1:12" s="3" customFormat="1" x14ac:dyDescent="0.2">
      <c r="A21" s="3" t="s">
        <v>18</v>
      </c>
    </row>
    <row r="22" spans="1:12" s="3" customFormat="1" x14ac:dyDescent="0.2">
      <c r="I22" s="3" t="s">
        <v>30</v>
      </c>
      <c r="J22" s="3">
        <f>90*60*45/6000</f>
        <v>40.5</v>
      </c>
    </row>
    <row r="23" spans="1:12" s="3" customFormat="1" x14ac:dyDescent="0.2">
      <c r="A23"/>
      <c r="I23" s="3" t="s">
        <v>31</v>
      </c>
      <c r="J23" s="3">
        <f>J22*7</f>
        <v>283.5</v>
      </c>
    </row>
    <row r="24" spans="1:12" s="3" customFormat="1" x14ac:dyDescent="0.2">
      <c r="I24" s="3" t="s">
        <v>32</v>
      </c>
      <c r="J24" s="3">
        <f>J23*J20</f>
        <v>1701</v>
      </c>
    </row>
    <row r="25" spans="1:12" s="3" customFormat="1" x14ac:dyDescent="0.2">
      <c r="I25" s="3" t="s">
        <v>33</v>
      </c>
      <c r="J25" s="3">
        <f>J24*30</f>
        <v>51030</v>
      </c>
      <c r="K25" s="3">
        <f>J25*6.96</f>
        <v>355168.8</v>
      </c>
      <c r="L25" s="3" t="s">
        <v>35</v>
      </c>
    </row>
    <row r="26" spans="1:12" s="3" customFormat="1" x14ac:dyDescent="0.2">
      <c r="I26" s="3" t="s">
        <v>34</v>
      </c>
      <c r="J26" s="3">
        <f>J25*6</f>
        <v>306180</v>
      </c>
    </row>
    <row r="27" spans="1:12" s="3" customFormat="1" x14ac:dyDescent="0.2"/>
    <row r="28" spans="1:12" s="3" customFormat="1" x14ac:dyDescent="0.2"/>
    <row r="29" spans="1:12" s="3" customFormat="1" x14ac:dyDescent="0.2"/>
    <row r="30" spans="1:12" s="3" customFormat="1" x14ac:dyDescent="0.2"/>
    <row r="31" spans="1:12" s="3" customFormat="1" x14ac:dyDescent="0.2"/>
    <row r="32" spans="1:12" s="3" customFormat="1" x14ac:dyDescent="0.2"/>
    <row r="33" s="3" customFormat="1" x14ac:dyDescent="0.2"/>
    <row r="34" s="3" customFormat="1" x14ac:dyDescent="0.2"/>
    <row r="35" s="3" customFormat="1" x14ac:dyDescent="0.2"/>
    <row r="36" s="3" customFormat="1" x14ac:dyDescent="0.2"/>
    <row r="37" s="3" customFormat="1" x14ac:dyDescent="0.2"/>
    <row r="38" s="3" customFormat="1" x14ac:dyDescent="0.2"/>
    <row r="39" s="3" customFormat="1" x14ac:dyDescent="0.2"/>
    <row r="40" s="3" customFormat="1" x14ac:dyDescent="0.2"/>
    <row r="41" s="3" customFormat="1" x14ac:dyDescent="0.2"/>
    <row r="42" s="3" customFormat="1" x14ac:dyDescent="0.2"/>
    <row r="43" s="3" customFormat="1" x14ac:dyDescent="0.2"/>
    <row r="44" s="3" customFormat="1" x14ac:dyDescent="0.2"/>
    <row r="45" s="3" customFormat="1" x14ac:dyDescent="0.2"/>
    <row r="46" s="3" customFormat="1" x14ac:dyDescent="0.2"/>
    <row r="47" s="3" customFormat="1" x14ac:dyDescent="0.2"/>
    <row r="48" s="3" customFormat="1" x14ac:dyDescent="0.2"/>
    <row r="49" spans="1:2" s="3" customFormat="1" x14ac:dyDescent="0.2"/>
    <row r="50" spans="1:2" s="3" customFormat="1" x14ac:dyDescent="0.2">
      <c r="A50" s="2"/>
    </row>
    <row r="51" spans="1:2" s="3" customFormat="1" x14ac:dyDescent="0.2">
      <c r="B51" s="2" t="s">
        <v>38</v>
      </c>
    </row>
    <row r="52" spans="1:2" s="3" customFormat="1" x14ac:dyDescent="0.2"/>
    <row r="53" spans="1:2" s="3" customFormat="1" x14ac:dyDescent="0.2"/>
    <row r="54" spans="1:2" s="3" customFormat="1" x14ac:dyDescent="0.2"/>
  </sheetData>
  <mergeCells count="4">
    <mergeCell ref="A3:H3"/>
    <mergeCell ref="A10:H10"/>
    <mergeCell ref="A16:H16"/>
    <mergeCell ref="A6:H6"/>
  </mergeCells>
  <phoneticPr fontId="0" type="noConversion"/>
  <pageMargins left="0.43307086614173229" right="0.74803149606299213" top="0.31496062992125984" bottom="0.43307086614173229" header="0.27559055118110237" footer="0"/>
  <pageSetup scale="76"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Empresa Ferroviaria Andina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Oviedo B.</dc:creator>
  <cp:lastModifiedBy>Ing Oviedo</cp:lastModifiedBy>
  <cp:lastPrinted>2013-12-10T13:41:31Z</cp:lastPrinted>
  <dcterms:created xsi:type="dcterms:W3CDTF">2012-11-30T18:27:57Z</dcterms:created>
  <dcterms:modified xsi:type="dcterms:W3CDTF">2018-09-04T00:19:16Z</dcterms:modified>
</cp:coreProperties>
</file>